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 tabRatio="916" activeTab="4"/>
  </bookViews>
  <sheets>
    <sheet name="表1" sheetId="173" r:id="rId1"/>
    <sheet name="表11" sheetId="179" r:id="rId2"/>
    <sheet name="表12" sheetId="180" r:id="rId3"/>
    <sheet name="表14" sheetId="181" r:id="rId4"/>
    <sheet name="表24（307）" sheetId="183" r:id="rId5"/>
  </sheets>
  <externalReferences>
    <externalReference r:id="rId6"/>
  </externalReferences>
  <definedNames>
    <definedName name="_xlnm._FilterDatabase" localSheetId="4" hidden="1">'表24（307）'!$D$1:$D$12</definedName>
    <definedName name="_xlnm._FilterDatabase" localSheetId="0" hidden="1">表1!$D$1:$D$11</definedName>
    <definedName name="_xlnm._FilterDatabase" localSheetId="2" hidden="1">表12!$D$1:$D$14</definedName>
    <definedName name="水质类别">[1]表9有效性信息表!$H$7:$H$12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<sst xmlns="http://schemas.openxmlformats.org/spreadsheetml/2006/main" count="315" uniqueCount="138">
  <si>
    <r>
      <rPr>
        <b/>
        <sz val="16"/>
        <rFont val="宋体"/>
        <charset val="134"/>
      </rPr>
      <t xml:space="preserve">表1  </t>
    </r>
    <r>
      <rPr>
        <b/>
        <sz val="16"/>
        <rFont val="宋体"/>
        <charset val="134"/>
      </rPr>
      <t>社会经济指标</t>
    </r>
  </si>
  <si>
    <t>行政分区代码</t>
  </si>
  <si>
    <t>行政分区名称</t>
  </si>
  <si>
    <t>水资源三级区代码</t>
  </si>
  <si>
    <t>水资源三级区名称</t>
  </si>
  <si>
    <t>常住人口/万人</t>
  </si>
  <si>
    <t>国内（地区）生产总值/亿元</t>
  </si>
  <si>
    <t>工业增加值/亿元</t>
  </si>
  <si>
    <t>火核电装机/万kw</t>
  </si>
  <si>
    <t>耕地面积
/万亩</t>
  </si>
  <si>
    <t>耕地有效灌溉面积/万亩</t>
  </si>
  <si>
    <t>实际灌溉面积/万亩</t>
  </si>
  <si>
    <t>林地实际灌溉面积(本年)万亩</t>
  </si>
  <si>
    <t>园地实际灌溉面积(本年)万亩</t>
  </si>
  <si>
    <t>牧草地实际灌溉面积(本年)万亩</t>
  </si>
  <si>
    <t>鱼塘补水面积/万亩</t>
  </si>
  <si>
    <t>粮食产量
/万t</t>
  </si>
  <si>
    <t>牲畜/万头</t>
  </si>
  <si>
    <t>城镇</t>
  </si>
  <si>
    <t>农村</t>
  </si>
  <si>
    <t>合计</t>
  </si>
  <si>
    <t>一产</t>
  </si>
  <si>
    <t>二产</t>
  </si>
  <si>
    <t>三产</t>
  </si>
  <si>
    <t>火(核)电</t>
  </si>
  <si>
    <t>非火核电</t>
  </si>
  <si>
    <t>直流式</t>
  </si>
  <si>
    <t>循环式</t>
  </si>
  <si>
    <t>水田</t>
  </si>
  <si>
    <t>水浇地</t>
  </si>
  <si>
    <t>菜田</t>
  </si>
  <si>
    <t>大牲畜</t>
  </si>
  <si>
    <t>小牲畜</t>
  </si>
  <si>
    <t>市中区</t>
  </si>
  <si>
    <t>E040300</t>
  </si>
  <si>
    <t>中运河区</t>
  </si>
  <si>
    <t>薛城区</t>
  </si>
  <si>
    <t>E040100</t>
  </si>
  <si>
    <t>湖东区</t>
  </si>
  <si>
    <t>峄城区</t>
  </si>
  <si>
    <t>台儿庄区</t>
  </si>
  <si>
    <t>山亭区</t>
  </si>
  <si>
    <t>高新区</t>
  </si>
  <si>
    <t>滕州市</t>
  </si>
  <si>
    <t>表11　供水量</t>
  </si>
  <si>
    <t>单位：万m³</t>
  </si>
  <si>
    <t>行政区划代码</t>
  </si>
  <si>
    <t>地表水源供水量</t>
  </si>
  <si>
    <t>地下水源供水量</t>
  </si>
  <si>
    <t>其他水源供水量</t>
  </si>
  <si>
    <t>总供水量</t>
  </si>
  <si>
    <t>海水直接利用量</t>
  </si>
  <si>
    <t>长距离输水损失</t>
  </si>
  <si>
    <t>蓄水</t>
  </si>
  <si>
    <t>引水</t>
  </si>
  <si>
    <t>提水</t>
  </si>
  <si>
    <t>跨流域调水</t>
  </si>
  <si>
    <t>非工程供水量</t>
  </si>
  <si>
    <t>小计</t>
  </si>
  <si>
    <t>浅层水</t>
  </si>
  <si>
    <t>深层承压水</t>
  </si>
  <si>
    <t>微咸水</t>
  </si>
  <si>
    <t>污水处理回用</t>
  </si>
  <si>
    <t>雨水
利用</t>
  </si>
  <si>
    <t>海水
淡化</t>
  </si>
  <si>
    <t>矿坑水</t>
  </si>
  <si>
    <t>调入总量</t>
  </si>
  <si>
    <t>其中：长江水</t>
  </si>
  <si>
    <t>调出流域名称</t>
  </si>
  <si>
    <t>长江区</t>
  </si>
  <si>
    <t/>
  </si>
  <si>
    <t>注1:跨流域调水指无天然河流连系的独立流域之间的水量调配，不包括流坡内支流之间的调配水量。</t>
  </si>
  <si>
    <t>注2:非工程供水量指人工载运水量和其他临时性措施取水量等。</t>
  </si>
  <si>
    <t>注3:混合开采井的开采量，根据当地情况按比例划分为浅层淡水和深层承压水，并在备注中说明。</t>
  </si>
  <si>
    <t>注4:长距离输水损失指踌省级行政区的跨流域调水工程，水源取水口至省级行政区收水口之间的输水损失。</t>
  </si>
  <si>
    <t>注5:海水直接利用量不计入总供水量中。</t>
  </si>
  <si>
    <t>1万立方米=0.0001亿立方米</t>
  </si>
  <si>
    <r>
      <rPr>
        <b/>
        <sz val="16"/>
        <color indexed="8"/>
        <rFont val="宋体"/>
        <charset val="134"/>
      </rPr>
      <t xml:space="preserve">表12  </t>
    </r>
    <r>
      <rPr>
        <b/>
        <sz val="16"/>
        <color indexed="8"/>
        <rFont val="宋体"/>
        <charset val="134"/>
      </rPr>
      <t>用水量</t>
    </r>
  </si>
  <si>
    <t>单位: 万m³</t>
  </si>
  <si>
    <t>农业用水量</t>
  </si>
  <si>
    <t>工业用水量</t>
  </si>
  <si>
    <t>生活用水量</t>
  </si>
  <si>
    <t>人工生态环境补水量</t>
  </si>
  <si>
    <t xml:space="preserve">总用水量 </t>
  </si>
  <si>
    <t>耕地灌溉</t>
  </si>
  <si>
    <t>林地灌溉</t>
  </si>
  <si>
    <t>园地灌溉</t>
  </si>
  <si>
    <t>牧草地
灌溉</t>
  </si>
  <si>
    <t>鱼塘
补水</t>
  </si>
  <si>
    <t>畜禽用水</t>
  </si>
  <si>
    <t>其中：取用地下水</t>
  </si>
  <si>
    <t>电力非直流冷却用水</t>
  </si>
  <si>
    <t>非电力用水</t>
  </si>
  <si>
    <t>城镇居民生活</t>
  </si>
  <si>
    <t>农村居民生活</t>
  </si>
  <si>
    <t>建筑业</t>
  </si>
  <si>
    <t>服务业</t>
  </si>
  <si>
    <t>城乡
环境</t>
  </si>
  <si>
    <t>河湖
补水</t>
  </si>
  <si>
    <t>地表水源</t>
  </si>
  <si>
    <t>地下水源</t>
  </si>
  <si>
    <t>其他水源</t>
  </si>
  <si>
    <r>
      <rPr>
        <b/>
        <sz val="16"/>
        <color indexed="8"/>
        <rFont val="宋体"/>
        <charset val="134"/>
      </rPr>
      <t xml:space="preserve">表14  </t>
    </r>
    <r>
      <rPr>
        <b/>
        <sz val="16"/>
        <color indexed="8"/>
        <rFont val="宋体"/>
        <charset val="134"/>
      </rPr>
      <t>耗水量</t>
    </r>
  </si>
  <si>
    <t>水量单位：万m³</t>
  </si>
  <si>
    <t>农业耗水量</t>
  </si>
  <si>
    <t>工业耗水量</t>
  </si>
  <si>
    <t>城镇公共耗水量</t>
  </si>
  <si>
    <t>居民生活耗水量</t>
  </si>
  <si>
    <t>人工生态环境耗水量</t>
  </si>
  <si>
    <t>总耗水量</t>
  </si>
  <si>
    <t>林牧渔业灌溉（补水）</t>
  </si>
  <si>
    <t>畜禽</t>
  </si>
  <si>
    <t>农业耗水</t>
  </si>
  <si>
    <t>直流式火（核）电</t>
  </si>
  <si>
    <t>循环式火（核）电</t>
  </si>
  <si>
    <t>非火（核）电工业</t>
  </si>
  <si>
    <t>工业耗水</t>
  </si>
  <si>
    <t>生活耗水</t>
  </si>
  <si>
    <t>城乡环境</t>
  </si>
  <si>
    <t>河湖补水</t>
  </si>
  <si>
    <t>人工生态</t>
  </si>
  <si>
    <t>耗水率（%）</t>
  </si>
  <si>
    <t>耗水量</t>
  </si>
  <si>
    <t>表24　用水指标</t>
  </si>
  <si>
    <t>人均用水量/m³</t>
  </si>
  <si>
    <t>单位国内生产总值用水量/
m³/万元</t>
  </si>
  <si>
    <t>生活人均日用水量/L</t>
  </si>
  <si>
    <t>单位工业增加值用水量/
m³/万元</t>
  </si>
  <si>
    <t>耕地灌溉
亩均用水量
/m³</t>
  </si>
  <si>
    <t>林地灌溉
亩均用水量
/m³</t>
  </si>
  <si>
    <t>园地灌溉
亩均用水量
/m³</t>
  </si>
  <si>
    <t>牧草地灌溉
亩均用水量
/m³</t>
  </si>
  <si>
    <t>鱼塘补水
亩均用水量
/m³</t>
  </si>
  <si>
    <t>牲畜头均日用水量/L</t>
  </si>
  <si>
    <t>城镇居民</t>
  </si>
  <si>
    <t>城镇公共</t>
  </si>
  <si>
    <t>农村居民</t>
  </si>
  <si>
    <t>平均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</si>
</sst>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  <numFmt numFmtId="178" formatCode="0.000_ "/>
    <numFmt numFmtId="179" formatCode="0.0_ "/>
    <numFmt numFmtId="180" formatCode="0_);[Red]\(0\)"/>
    <numFmt numFmtId="181" formatCode="0.00_);[Red]\(0.00\)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sz val="10.5"/>
      <color rgb="FF606266"/>
      <name val="Helvetica"/>
      <charset val="134"/>
    </font>
    <font>
      <sz val="1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b/>
      <sz val="16"/>
      <color indexed="8"/>
      <name val="宋体"/>
      <charset val="134"/>
    </font>
    <font>
      <sz val="10"/>
      <color indexed="8"/>
      <name val="宋体"/>
      <charset val="134"/>
    </font>
    <font>
      <sz val="11"/>
      <color rgb="FFFF0000"/>
      <name val="宋体"/>
      <charset val="134"/>
      <scheme val="minor"/>
    </font>
    <font>
      <sz val="8"/>
      <name val="宋体"/>
      <charset val="134"/>
    </font>
    <font>
      <sz val="9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2"/>
      <name val="Times New Roman"/>
      <charset val="134"/>
    </font>
    <font>
      <u/>
      <sz val="12"/>
      <color indexed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9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2" applyNumberFormat="0" applyAlignment="0" applyProtection="0">
      <alignment vertical="center"/>
    </xf>
    <xf numFmtId="0" fontId="26" fillId="6" borderId="13" applyNumberFormat="0" applyAlignment="0" applyProtection="0">
      <alignment vertical="center"/>
    </xf>
    <xf numFmtId="0" fontId="27" fillId="6" borderId="12" applyNumberFormat="0" applyAlignment="0" applyProtection="0">
      <alignment vertical="center"/>
    </xf>
    <xf numFmtId="0" fontId="28" fillId="7" borderId="14" applyNumberFormat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0" borderId="16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9" fillId="0" borderId="0">
      <alignment vertical="center"/>
    </xf>
    <xf numFmtId="0" fontId="36" fillId="0" borderId="0"/>
    <xf numFmtId="0" fontId="36" fillId="0" borderId="0"/>
    <xf numFmtId="0" fontId="0" fillId="0" borderId="0">
      <alignment vertical="center"/>
    </xf>
    <xf numFmtId="0" fontId="0" fillId="0" borderId="0"/>
    <xf numFmtId="43" fontId="16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>
      <protection locked="0"/>
    </xf>
    <xf numFmtId="0" fontId="36" fillId="0" borderId="0"/>
    <xf numFmtId="0" fontId="16" fillId="0" borderId="0"/>
    <xf numFmtId="0" fontId="16" fillId="0" borderId="0">
      <alignment vertical="center"/>
    </xf>
    <xf numFmtId="0" fontId="36" fillId="0" borderId="0"/>
    <xf numFmtId="0" fontId="36" fillId="0" borderId="0"/>
    <xf numFmtId="0" fontId="16" fillId="0" borderId="0">
      <alignment vertical="center"/>
    </xf>
    <xf numFmtId="0" fontId="16" fillId="0" borderId="0"/>
    <xf numFmtId="0" fontId="36" fillId="0" borderId="0"/>
    <xf numFmtId="0" fontId="16" fillId="0" borderId="0" applyNumberFormat="0" applyFill="0" applyBorder="0" applyAlignment="0">
      <protection locked="0"/>
    </xf>
    <xf numFmtId="0" fontId="0" fillId="0" borderId="0">
      <alignment vertical="center"/>
    </xf>
    <xf numFmtId="0" fontId="37" fillId="0" borderId="0"/>
    <xf numFmtId="0" fontId="16" fillId="0" borderId="0"/>
    <xf numFmtId="0" fontId="16" fillId="0" borderId="0"/>
    <xf numFmtId="0" fontId="36" fillId="0" borderId="0"/>
    <xf numFmtId="0" fontId="16" fillId="0" borderId="0">
      <alignment vertical="center"/>
    </xf>
    <xf numFmtId="0" fontId="36" fillId="0" borderId="0"/>
    <xf numFmtId="0" fontId="36" fillId="0" borderId="0"/>
    <xf numFmtId="0" fontId="36" fillId="0" borderId="0"/>
    <xf numFmtId="43" fontId="16" fillId="0" borderId="0" applyFont="0" applyFill="0" applyBorder="0" applyAlignment="0" applyProtection="0">
      <alignment vertical="center"/>
    </xf>
    <xf numFmtId="0" fontId="16" fillId="0" borderId="0"/>
    <xf numFmtId="0" fontId="16" fillId="0" borderId="0"/>
    <xf numFmtId="0" fontId="16" fillId="0" borderId="0">
      <alignment vertical="center"/>
    </xf>
    <xf numFmtId="0" fontId="0" fillId="0" borderId="0">
      <alignment vertical="center"/>
    </xf>
    <xf numFmtId="0" fontId="16" fillId="0" borderId="0"/>
    <xf numFmtId="0" fontId="16" fillId="0" borderId="0"/>
    <xf numFmtId="0" fontId="16" fillId="0" borderId="0"/>
    <xf numFmtId="0" fontId="16" fillId="0" borderId="0" applyBorder="0"/>
    <xf numFmtId="0" fontId="36" fillId="0" borderId="0" applyNumberFormat="0" applyFont="0" applyFill="0" applyBorder="0" applyAlignment="0" applyProtection="0"/>
    <xf numFmtId="0" fontId="16" fillId="0" borderId="0"/>
    <xf numFmtId="0" fontId="36" fillId="0" borderId="0"/>
    <xf numFmtId="0" fontId="16" fillId="0" borderId="0"/>
    <xf numFmtId="0" fontId="16" fillId="0" borderId="0"/>
    <xf numFmtId="0" fontId="38" fillId="0" borderId="0" applyNumberFormat="0" applyFill="0" applyBorder="0" applyAlignment="0" applyProtection="0">
      <alignment vertical="top"/>
      <protection locked="0"/>
    </xf>
    <xf numFmtId="0" fontId="16" fillId="0" borderId="0"/>
  </cellStyleXfs>
  <cellXfs count="139">
    <xf numFmtId="0" fontId="0" fillId="0" borderId="0" xfId="0">
      <alignment vertical="center"/>
    </xf>
    <xf numFmtId="176" fontId="1" fillId="0" borderId="0" xfId="0" applyNumberFormat="1" applyFont="1" applyProtection="1">
      <alignment vertical="center"/>
      <protection locked="0"/>
    </xf>
    <xf numFmtId="176" fontId="0" fillId="0" borderId="0" xfId="0" applyNumberFormat="1" applyBorder="1" applyProtection="1">
      <alignment vertical="center"/>
      <protection locked="0"/>
    </xf>
    <xf numFmtId="176" fontId="0" fillId="0" borderId="0" xfId="0" applyNumberFormat="1" applyProtection="1">
      <alignment vertical="center"/>
      <protection locked="0"/>
    </xf>
    <xf numFmtId="176" fontId="2" fillId="0" borderId="0" xfId="0" applyNumberFormat="1" applyFont="1" applyProtection="1">
      <alignment vertical="center"/>
      <protection locked="0"/>
    </xf>
    <xf numFmtId="176" fontId="0" fillId="0" borderId="0" xfId="0" applyNumberFormat="1" applyFill="1" applyProtection="1">
      <alignment vertical="center"/>
      <protection locked="0"/>
    </xf>
    <xf numFmtId="176" fontId="3" fillId="0" borderId="0" xfId="75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75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75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75" applyNumberFormat="1" applyFont="1" applyFill="1" applyBorder="1" applyAlignment="1" applyProtection="1">
      <alignment horizontal="center" vertical="center" wrapText="1"/>
      <protection locked="0"/>
    </xf>
    <xf numFmtId="176" fontId="4" fillId="0" borderId="3" xfId="75" applyNumberFormat="1" applyFont="1" applyFill="1" applyBorder="1" applyAlignment="1" applyProtection="1">
      <alignment horizontal="center" vertical="center" wrapText="1"/>
      <protection locked="0"/>
    </xf>
    <xf numFmtId="176" fontId="4" fillId="0" borderId="2" xfId="75" applyNumberFormat="1" applyFont="1" applyFill="1" applyBorder="1" applyAlignment="1" applyProtection="1">
      <alignment horizontal="center" vertical="center" wrapText="1"/>
      <protection locked="0"/>
    </xf>
    <xf numFmtId="176" fontId="4" fillId="2" borderId="2" xfId="75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0" applyFont="1">
      <alignment vertical="center"/>
    </xf>
    <xf numFmtId="177" fontId="6" fillId="0" borderId="1" xfId="0" applyNumberFormat="1" applyFont="1" applyFill="1" applyBorder="1" applyAlignment="1" applyProtection="1">
      <alignment vertical="center"/>
    </xf>
    <xf numFmtId="0" fontId="0" fillId="0" borderId="1" xfId="0" applyFill="1" applyBorder="1" applyProtection="1">
      <alignment vertical="center"/>
      <protection locked="0"/>
    </xf>
    <xf numFmtId="176" fontId="7" fillId="3" borderId="1" xfId="0" applyNumberFormat="1" applyFont="1" applyFill="1" applyBorder="1" applyAlignment="1" applyProtection="1">
      <alignment vertical="center"/>
      <protection locked="0"/>
    </xf>
    <xf numFmtId="177" fontId="2" fillId="0" borderId="1" xfId="0" applyNumberFormat="1" applyFont="1" applyFill="1" applyBorder="1" applyProtection="1">
      <alignment vertical="center"/>
    </xf>
    <xf numFmtId="178" fontId="8" fillId="3" borderId="1" xfId="0" applyNumberFormat="1" applyFont="1" applyFill="1" applyBorder="1" applyProtection="1">
      <alignment vertical="center"/>
      <protection locked="0"/>
    </xf>
    <xf numFmtId="176" fontId="9" fillId="0" borderId="1" xfId="0" applyNumberFormat="1" applyFont="1" applyFill="1" applyBorder="1" applyAlignment="1" applyProtection="1">
      <alignment vertical="center"/>
      <protection locked="0"/>
    </xf>
    <xf numFmtId="177" fontId="6" fillId="0" borderId="1" xfId="0" applyNumberFormat="1" applyFont="1" applyFill="1" applyBorder="1" applyProtection="1">
      <alignment vertical="center"/>
    </xf>
    <xf numFmtId="176" fontId="8" fillId="3" borderId="1" xfId="0" applyNumberFormat="1" applyFont="1" applyFill="1" applyBorder="1" applyProtection="1">
      <alignment vertical="center"/>
      <protection locked="0"/>
    </xf>
    <xf numFmtId="177" fontId="8" fillId="3" borderId="1" xfId="0" applyNumberFormat="1" applyFont="1" applyFill="1" applyBorder="1" applyProtection="1">
      <alignment vertical="center"/>
      <protection locked="0"/>
    </xf>
    <xf numFmtId="176" fontId="0" fillId="0" borderId="1" xfId="0" applyNumberFormat="1" applyBorder="1" applyProtection="1">
      <alignment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177" fontId="7" fillId="0" borderId="1" xfId="0" applyNumberFormat="1" applyFont="1" applyFill="1" applyBorder="1" applyAlignment="1" applyProtection="1">
      <alignment horizontal="center" vertical="center"/>
      <protection locked="0"/>
    </xf>
    <xf numFmtId="177" fontId="8" fillId="0" borderId="1" xfId="0" applyNumberFormat="1" applyFont="1" applyFill="1" applyBorder="1" applyProtection="1">
      <alignment vertical="center"/>
      <protection locked="0"/>
    </xf>
    <xf numFmtId="179" fontId="4" fillId="0" borderId="0" xfId="0" applyNumberFormat="1" applyFont="1" applyFill="1" applyAlignment="1" applyProtection="1">
      <alignment horizontal="center" vertical="center" wrapText="1"/>
      <protection locked="0"/>
    </xf>
    <xf numFmtId="0" fontId="4" fillId="0" borderId="0" xfId="0" applyFont="1" applyFill="1" applyAlignment="1" applyProtection="1">
      <alignment horizontal="center" vertical="center" wrapText="1"/>
      <protection locked="0"/>
    </xf>
    <xf numFmtId="0" fontId="10" fillId="0" borderId="0" xfId="0" applyFont="1" applyBorder="1" applyAlignment="1">
      <alignment vertical="center"/>
    </xf>
    <xf numFmtId="0" fontId="10" fillId="0" borderId="0" xfId="0" applyFont="1" applyAlignment="1">
      <alignment vertical="center"/>
    </xf>
    <xf numFmtId="0" fontId="0" fillId="0" borderId="0" xfId="0" applyFill="1" applyProtection="1">
      <alignment vertical="center"/>
      <protection locked="0"/>
    </xf>
    <xf numFmtId="180" fontId="0" fillId="0" borderId="0" xfId="0" applyNumberFormat="1" applyFill="1" applyProtection="1">
      <alignment vertical="center"/>
      <protection locked="0"/>
    </xf>
    <xf numFmtId="0" fontId="11" fillId="0" borderId="0" xfId="0" applyFont="1" applyFill="1" applyAlignment="1" applyProtection="1">
      <alignment horizontal="center" vertical="center" wrapText="1"/>
      <protection locked="0"/>
    </xf>
    <xf numFmtId="0" fontId="7" fillId="0" borderId="0" xfId="75" applyFont="1" applyFill="1" applyBorder="1" applyAlignment="1" applyProtection="1">
      <alignment horizontal="right" vertical="center" wrapText="1"/>
      <protection locked="0"/>
    </xf>
    <xf numFmtId="0" fontId="7" fillId="0" borderId="4" xfId="75" applyFont="1" applyFill="1" applyBorder="1" applyAlignment="1" applyProtection="1">
      <alignment horizontal="righ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1" fillId="0" borderId="3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18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1" xfId="0" applyFont="1" applyFill="1" applyBorder="1" applyAlignment="1" applyProtection="1">
      <alignment vertical="center"/>
      <protection locked="0"/>
    </xf>
    <xf numFmtId="0" fontId="8" fillId="0" borderId="1" xfId="0" applyFont="1" applyFill="1" applyBorder="1" applyProtection="1">
      <alignment vertical="center"/>
    </xf>
    <xf numFmtId="0" fontId="0" fillId="0" borderId="5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177" fontId="8" fillId="2" borderId="1" xfId="0" applyNumberFormat="1" applyFont="1" applyFill="1" applyBorder="1" applyProtection="1">
      <alignment vertical="center"/>
      <protection locked="0"/>
    </xf>
    <xf numFmtId="0" fontId="8" fillId="0" borderId="0" xfId="0" applyFont="1" applyFill="1" applyBorder="1" applyProtection="1">
      <alignment vertical="center"/>
    </xf>
    <xf numFmtId="176" fontId="8" fillId="0" borderId="0" xfId="0" applyNumberFormat="1" applyFont="1" applyFill="1" applyBorder="1" applyProtection="1">
      <alignment vertical="center"/>
      <protection locked="0"/>
    </xf>
    <xf numFmtId="181" fontId="8" fillId="0" borderId="0" xfId="0" applyNumberFormat="1" applyFont="1" applyFill="1" applyBorder="1" applyProtection="1">
      <alignment vertical="center"/>
      <protection locked="0"/>
    </xf>
    <xf numFmtId="180" fontId="8" fillId="0" borderId="0" xfId="0" applyNumberFormat="1" applyFont="1" applyFill="1" applyBorder="1" applyProtection="1">
      <alignment vertical="center"/>
      <protection locked="0"/>
    </xf>
    <xf numFmtId="0" fontId="10" fillId="0" borderId="0" xfId="0" applyFont="1" applyBorder="1" applyAlignment="1">
      <alignment vertical="center" wrapText="1"/>
    </xf>
    <xf numFmtId="0" fontId="10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1" fillId="0" borderId="0" xfId="0" applyFont="1" applyFill="1">
      <alignment vertical="center"/>
    </xf>
    <xf numFmtId="0" fontId="11" fillId="0" borderId="0" xfId="75" applyFont="1" applyFill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12" fillId="0" borderId="4" xfId="75" applyFont="1" applyFill="1" applyBorder="1" applyAlignment="1">
      <alignment horizontal="right" vertical="center" wrapText="1"/>
    </xf>
    <xf numFmtId="0" fontId="12" fillId="0" borderId="5" xfId="75" applyFont="1" applyFill="1" applyBorder="1" applyAlignment="1">
      <alignment horizontal="center" vertical="center" wrapText="1"/>
    </xf>
    <xf numFmtId="0" fontId="12" fillId="0" borderId="6" xfId="75" applyFont="1" applyFill="1" applyBorder="1" applyAlignment="1">
      <alignment horizontal="center" vertical="center" wrapText="1"/>
    </xf>
    <xf numFmtId="0" fontId="12" fillId="0" borderId="7" xfId="75" applyFont="1" applyFill="1" applyBorder="1" applyAlignment="1">
      <alignment horizontal="center" vertical="center" wrapText="1"/>
    </xf>
    <xf numFmtId="0" fontId="12" fillId="0" borderId="2" xfId="75" applyFont="1" applyFill="1" applyBorder="1" applyAlignment="1">
      <alignment horizontal="center" vertical="center" wrapText="1"/>
    </xf>
    <xf numFmtId="0" fontId="12" fillId="0" borderId="3" xfId="75" applyFont="1" applyFill="1" applyBorder="1" applyAlignment="1">
      <alignment horizontal="center" vertical="center" wrapText="1"/>
    </xf>
    <xf numFmtId="0" fontId="12" fillId="0" borderId="8" xfId="75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/>
    </xf>
    <xf numFmtId="177" fontId="8" fillId="0" borderId="1" xfId="0" applyNumberFormat="1" applyFont="1" applyFill="1" applyBorder="1" applyAlignment="1" applyProtection="1">
      <alignment horizontal="center" vertical="center"/>
      <protection locked="0"/>
    </xf>
    <xf numFmtId="177" fontId="0" fillId="0" borderId="0" xfId="0" applyNumberFormat="1">
      <alignment vertical="center"/>
    </xf>
    <xf numFmtId="0" fontId="13" fillId="0" borderId="0" xfId="0" applyFont="1" applyProtection="1">
      <alignment vertical="center"/>
      <protection locked="0"/>
    </xf>
    <xf numFmtId="0" fontId="8" fillId="0" borderId="1" xfId="0" applyFont="1" applyFill="1" applyBorder="1">
      <alignment vertical="center"/>
    </xf>
    <xf numFmtId="0" fontId="8" fillId="0" borderId="1" xfId="0" applyFont="1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7" fontId="14" fillId="2" borderId="1" xfId="0" applyNumberFormat="1" applyFont="1" applyFill="1" applyBorder="1" applyAlignment="1">
      <alignment horizontal="center" vertical="center"/>
    </xf>
    <xf numFmtId="177" fontId="8" fillId="2" borderId="1" xfId="0" applyNumberFormat="1" applyFont="1" applyFill="1" applyBorder="1" applyAlignment="1" applyProtection="1">
      <alignment horizontal="center" vertical="center"/>
      <protection locked="0"/>
    </xf>
    <xf numFmtId="177" fontId="15" fillId="0" borderId="1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>
      <alignment vertical="center"/>
    </xf>
    <xf numFmtId="177" fontId="8" fillId="0" borderId="0" xfId="0" applyNumberFormat="1" applyFont="1" applyFill="1" applyBorder="1" applyAlignment="1" applyProtection="1">
      <alignment horizontal="center" vertical="center"/>
      <protection locked="0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Protection="1">
      <alignment vertical="center"/>
      <protection locked="0"/>
    </xf>
    <xf numFmtId="0" fontId="0" fillId="0" borderId="0" xfId="0" applyProtection="1">
      <alignment vertical="center"/>
      <protection locked="0"/>
    </xf>
    <xf numFmtId="0" fontId="0" fillId="0" borderId="0" xfId="0" applyFill="1" applyAlignment="1" applyProtection="1">
      <alignment horizontal="center" vertical="center"/>
      <protection locked="0"/>
    </xf>
    <xf numFmtId="0" fontId="3" fillId="0" borderId="0" xfId="75" applyFont="1" applyFill="1" applyAlignment="1" applyProtection="1">
      <alignment horizontal="center" vertical="center" wrapText="1"/>
      <protection locked="0"/>
    </xf>
    <xf numFmtId="0" fontId="4" fillId="0" borderId="4" xfId="75" applyFont="1" applyFill="1" applyBorder="1" applyAlignment="1" applyProtection="1">
      <alignment horizontal="center" vertical="center" wrapText="1"/>
      <protection locked="0"/>
    </xf>
    <xf numFmtId="0" fontId="4" fillId="0" borderId="4" xfId="75" applyFont="1" applyFill="1" applyBorder="1" applyAlignment="1" applyProtection="1">
      <alignment horizontal="right" vertical="center" wrapText="1"/>
      <protection locked="0"/>
    </xf>
    <xf numFmtId="0" fontId="4" fillId="0" borderId="1" xfId="75" applyFont="1" applyFill="1" applyBorder="1" applyAlignment="1" applyProtection="1">
      <alignment horizontal="center" vertical="center" wrapText="1"/>
      <protection locked="0"/>
    </xf>
    <xf numFmtId="0" fontId="4" fillId="0" borderId="5" xfId="75" applyFont="1" applyFill="1" applyBorder="1" applyAlignment="1" applyProtection="1">
      <alignment horizontal="center" vertical="center" wrapText="1"/>
      <protection locked="0"/>
    </xf>
    <xf numFmtId="0" fontId="4" fillId="0" borderId="6" xfId="75" applyFont="1" applyFill="1" applyBorder="1" applyAlignment="1" applyProtection="1">
      <alignment horizontal="center" vertical="center" wrapText="1"/>
      <protection locked="0"/>
    </xf>
    <xf numFmtId="0" fontId="4" fillId="0" borderId="7" xfId="75" applyFont="1" applyFill="1" applyBorder="1" applyAlignment="1" applyProtection="1">
      <alignment horizontal="center" vertical="center" wrapText="1"/>
      <protection locked="0"/>
    </xf>
    <xf numFmtId="0" fontId="4" fillId="0" borderId="2" xfId="75" applyFont="1" applyFill="1" applyBorder="1" applyAlignment="1" applyProtection="1">
      <alignment horizontal="center" vertical="center" wrapText="1"/>
      <protection locked="0"/>
    </xf>
    <xf numFmtId="0" fontId="4" fillId="0" borderId="8" xfId="75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 applyProtection="1">
      <alignment vertical="center" wrapText="1"/>
      <protection locked="0"/>
    </xf>
    <xf numFmtId="0" fontId="16" fillId="0" borderId="5" xfId="0" applyFont="1" applyFill="1" applyBorder="1" applyAlignment="1" applyProtection="1">
      <alignment vertical="center" wrapText="1"/>
      <protection locked="0"/>
    </xf>
    <xf numFmtId="177" fontId="2" fillId="0" borderId="5" xfId="0" applyNumberFormat="1" applyFont="1" applyFill="1" applyBorder="1" applyProtection="1">
      <alignment vertical="center"/>
    </xf>
    <xf numFmtId="0" fontId="16" fillId="0" borderId="1" xfId="0" applyNumberFormat="1" applyFont="1" applyFill="1" applyBorder="1" applyAlignment="1" applyProtection="1">
      <alignment vertical="center" wrapText="1"/>
      <protection locked="0"/>
    </xf>
    <xf numFmtId="177" fontId="7" fillId="0" borderId="1" xfId="0" applyNumberFormat="1" applyFont="1" applyFill="1" applyBorder="1" applyAlignment="1" applyProtection="1">
      <alignment vertical="center"/>
      <protection locked="0"/>
    </xf>
    <xf numFmtId="0" fontId="0" fillId="0" borderId="0" xfId="0" applyFont="1" applyFill="1" applyBorder="1" applyAlignment="1">
      <alignment vertical="center"/>
    </xf>
    <xf numFmtId="177" fontId="7" fillId="0" borderId="1" xfId="0" applyNumberFormat="1" applyFont="1" applyFill="1" applyBorder="1" applyProtection="1">
      <alignment vertical="center"/>
      <protection locked="0"/>
    </xf>
    <xf numFmtId="0" fontId="6" fillId="0" borderId="1" xfId="0" applyFont="1" applyFill="1" applyBorder="1" applyAlignment="1" applyProtection="1">
      <alignment vertical="center" wrapText="1"/>
      <protection locked="0"/>
    </xf>
    <xf numFmtId="0" fontId="6" fillId="0" borderId="5" xfId="0" applyFont="1" applyFill="1" applyBorder="1" applyAlignment="1" applyProtection="1">
      <alignment vertical="center" wrapText="1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177" fontId="0" fillId="0" borderId="1" xfId="0" applyNumberFormat="1" applyBorder="1">
      <alignment vertical="center"/>
    </xf>
    <xf numFmtId="0" fontId="2" fillId="0" borderId="0" xfId="0" applyFont="1" applyFill="1" applyProtection="1">
      <alignment vertical="center"/>
      <protection locked="0"/>
    </xf>
    <xf numFmtId="177" fontId="2" fillId="0" borderId="0" xfId="0" applyNumberFormat="1" applyFont="1" applyFill="1" applyProtection="1">
      <alignment vertical="center"/>
      <protection locked="0"/>
    </xf>
    <xf numFmtId="177" fontId="2" fillId="0" borderId="4" xfId="0" applyNumberFormat="1" applyFont="1" applyFill="1" applyBorder="1" applyAlignment="1" applyProtection="1">
      <alignment horizontal="center" vertical="center"/>
      <protection locked="0"/>
    </xf>
    <xf numFmtId="177" fontId="3" fillId="0" borderId="4" xfId="86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73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86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86" applyNumberFormat="1" applyFont="1" applyFill="1" applyBorder="1" applyAlignment="1" applyProtection="1">
      <alignment horizontal="center" vertical="center" wrapText="1"/>
      <protection locked="0"/>
    </xf>
    <xf numFmtId="177" fontId="6" fillId="0" borderId="5" xfId="86" applyNumberFormat="1" applyFont="1" applyFill="1" applyBorder="1" applyAlignment="1" applyProtection="1">
      <alignment horizontal="center" vertical="center" wrapText="1"/>
      <protection locked="0"/>
    </xf>
    <xf numFmtId="177" fontId="6" fillId="0" borderId="7" xfId="86" applyNumberFormat="1" applyFont="1" applyFill="1" applyBorder="1" applyAlignment="1" applyProtection="1">
      <alignment horizontal="center" vertical="center" wrapText="1"/>
      <protection locked="0"/>
    </xf>
    <xf numFmtId="177" fontId="6" fillId="0" borderId="2" xfId="86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86" applyNumberFormat="1" applyFont="1" applyFill="1" applyBorder="1" applyAlignment="1" applyProtection="1">
      <alignment horizontal="center" vertical="center" wrapText="1"/>
      <protection locked="0"/>
    </xf>
    <xf numFmtId="177" fontId="6" fillId="0" borderId="8" xfId="86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7" fontId="6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/>
      <protection locked="0"/>
    </xf>
    <xf numFmtId="177" fontId="2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5" xfId="0" applyFont="1" applyFill="1" applyBorder="1" applyAlignment="1" applyProtection="1">
      <alignment horizontal="center" vertical="center"/>
      <protection locked="0"/>
    </xf>
    <xf numFmtId="0" fontId="0" fillId="0" borderId="6" xfId="0" applyFont="1" applyFill="1" applyBorder="1" applyAlignment="1" applyProtection="1">
      <alignment horizontal="center" vertical="center"/>
      <protection locked="0"/>
    </xf>
    <xf numFmtId="0" fontId="0" fillId="0" borderId="7" xfId="0" applyFont="1" applyFill="1" applyBorder="1" applyAlignment="1" applyProtection="1">
      <alignment horizontal="center" vertical="center"/>
      <protection locked="0"/>
    </xf>
    <xf numFmtId="0" fontId="7" fillId="0" borderId="0" xfId="75" applyFont="1" applyFill="1" applyBorder="1" applyAlignment="1">
      <alignment horizontal="center" vertical="center" wrapText="1"/>
    </xf>
  </cellXfs>
  <cellStyles count="9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2" xfId="49"/>
    <cellStyle name="常规 4 4" xfId="50"/>
    <cellStyle name="常规 20" xfId="51"/>
    <cellStyle name="常规 18" xfId="52"/>
    <cellStyle name="常规 4 2" xfId="53"/>
    <cellStyle name="千位分隔 3" xfId="54"/>
    <cellStyle name="_x0007_Á 2" xfId="55"/>
    <cellStyle name="常规 3 6" xfId="56"/>
    <cellStyle name="常规 5 2" xfId="57"/>
    <cellStyle name="常规 2" xfId="58"/>
    <cellStyle name="常规 3" xfId="59"/>
    <cellStyle name="常规 7" xfId="60"/>
    <cellStyle name="常规 71 2" xfId="61"/>
    <cellStyle name="e鯪9Y_x000b_" xfId="62"/>
    <cellStyle name="常规 6" xfId="63"/>
    <cellStyle name="_x0007_Á" xfId="64"/>
    <cellStyle name="常规 13" xfId="65"/>
    <cellStyle name="_ET_STYLE_NoName_00_ 2" xfId="66"/>
    <cellStyle name="常规 72" xfId="67"/>
    <cellStyle name="常规 5" xfId="68"/>
    <cellStyle name="Normal" xfId="69"/>
    <cellStyle name="常规 71" xfId="70"/>
    <cellStyle name="常规 4" xfId="71"/>
    <cellStyle name="_ET_STYLE_NoName_00_" xfId="72"/>
    <cellStyle name="样式 1" xfId="73"/>
    <cellStyle name="千位分隔 4" xfId="74"/>
    <cellStyle name="常规 10 2" xfId="75"/>
    <cellStyle name="常规 10" xfId="76"/>
    <cellStyle name="常规 2 2" xfId="77"/>
    <cellStyle name="常规 11" xfId="78"/>
    <cellStyle name="常规 12" xfId="79"/>
    <cellStyle name="常规 2 3" xfId="80"/>
    <cellStyle name="e鯪9Y_x000b_ 2" xfId="81"/>
    <cellStyle name="常规 14" xfId="82"/>
    <cellStyle name="千位分隔 2" xfId="83"/>
    <cellStyle name="常规 9 2" xfId="84"/>
    <cellStyle name="样式 1 2" xfId="85"/>
    <cellStyle name="常规 9" xfId="86"/>
    <cellStyle name="常规 8" xfId="87"/>
    <cellStyle name="超链接 2" xfId="88"/>
    <cellStyle name="常规 72 2" xfId="8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\\home\user\Desktop\E:\2015&#24180;&#27700;&#36136;&#30417;&#27979;&#31449;&#28857;&#20449;&#24687;&#30456;&#20851;\&#24191;&#19996;&#30465;&#27700;&#21151;&#33021;&#21306;&#22522;&#20934;&#20449;&#24687;&#34920;&#65288;V2.89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Sheet1"/>
      <sheetName val="审核说明"/>
      <sheetName val="辅助说明"/>
      <sheetName val="填表总说明"/>
      <sheetName val="表1水功能区基准表"/>
      <sheetName val="任务书修订表"/>
      <sheetName val="表2站点信息表"/>
      <sheetName val="表3任务书对应表"/>
      <sheetName val="表4省考核水功能区名录"/>
      <sheetName val="现状监测点规划"/>
      <sheetName val="表5水功能区覆盖率"/>
      <sheetName val="表6各水资源三级区水功能区统计"/>
      <sheetName val="表7站点数量统计"/>
      <sheetName val="表8站次统计"/>
      <sheetName val="表9有效性信息表"/>
      <sheetName val="国考水功能区"/>
      <sheetName val="省考水功能区"/>
      <sheetName val="珠委断面"/>
      <sheetName val="国家编码表"/>
      <sheetName val="有效性信息表"/>
      <sheetName val="水功能区基准表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15"/>
  <sheetViews>
    <sheetView workbookViewId="0">
      <selection activeCell="L3" sqref="L2:U3"/>
    </sheetView>
  </sheetViews>
  <sheetFormatPr defaultColWidth="9" defaultRowHeight="13.5"/>
  <cols>
    <col min="1" max="4" width="10.6333333333333" style="32" customWidth="1"/>
    <col min="5" max="5" width="8.63333333333333" style="32" customWidth="1"/>
    <col min="6" max="6" width="7.75" style="32" customWidth="1"/>
    <col min="7" max="7" width="7.875" style="32" customWidth="1"/>
    <col min="8" max="16" width="8.63333333333333" style="32" customWidth="1"/>
    <col min="17" max="17" width="9.63333333333333" style="32" customWidth="1"/>
    <col min="18" max="18" width="10.375" style="32" customWidth="1"/>
    <col min="19" max="24" width="9.25" style="32" customWidth="1"/>
    <col min="25" max="25" width="10.75" style="32" customWidth="1"/>
    <col min="26" max="26" width="9.25" style="115" customWidth="1"/>
    <col min="27" max="29" width="9.25" style="32" customWidth="1"/>
    <col min="30" max="16384" width="9" style="32"/>
  </cols>
  <sheetData>
    <row r="1" ht="35.25" customHeight="1" spans="1:29">
      <c r="B1" s="116"/>
      <c r="C1" s="116"/>
      <c r="D1" s="117"/>
      <c r="E1" s="118" t="s">
        <v>0</v>
      </c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  <c r="AA1" s="118"/>
      <c r="AB1" s="118"/>
      <c r="AC1" s="118"/>
    </row>
    <row r="2" ht="17.25" customHeight="1" spans="1:29">
      <c r="A2" s="119" t="s">
        <v>1</v>
      </c>
      <c r="B2" s="119" t="s">
        <v>2</v>
      </c>
      <c r="C2" s="119" t="s">
        <v>3</v>
      </c>
      <c r="D2" s="119" t="s">
        <v>4</v>
      </c>
      <c r="E2" s="120" t="s">
        <v>5</v>
      </c>
      <c r="F2" s="120"/>
      <c r="G2" s="120"/>
      <c r="H2" s="120" t="s">
        <v>6</v>
      </c>
      <c r="I2" s="120"/>
      <c r="J2" s="120"/>
      <c r="K2" s="120"/>
      <c r="L2" s="121" t="s">
        <v>7</v>
      </c>
      <c r="M2" s="121"/>
      <c r="N2" s="121"/>
      <c r="O2" s="122" t="s">
        <v>8</v>
      </c>
      <c r="P2" s="123"/>
      <c r="Q2" s="121" t="s">
        <v>9</v>
      </c>
      <c r="R2" s="121" t="s">
        <v>10</v>
      </c>
      <c r="S2" s="121" t="s">
        <v>11</v>
      </c>
      <c r="T2" s="121"/>
      <c r="U2" s="121"/>
      <c r="V2" s="124" t="s">
        <v>12</v>
      </c>
      <c r="W2" s="124" t="s">
        <v>13</v>
      </c>
      <c r="X2" s="124" t="s">
        <v>14</v>
      </c>
      <c r="Y2" s="124" t="s">
        <v>15</v>
      </c>
      <c r="Z2" s="120" t="s">
        <v>16</v>
      </c>
      <c r="AA2" s="120" t="s">
        <v>17</v>
      </c>
      <c r="AB2" s="120"/>
      <c r="AC2" s="120"/>
    </row>
    <row r="3" ht="54" customHeight="1" spans="1:29">
      <c r="A3" s="119"/>
      <c r="B3" s="119"/>
      <c r="C3" s="119"/>
      <c r="D3" s="119"/>
      <c r="E3" s="120" t="s">
        <v>18</v>
      </c>
      <c r="F3" s="120" t="s">
        <v>19</v>
      </c>
      <c r="G3" s="120" t="s">
        <v>20</v>
      </c>
      <c r="H3" s="120" t="s">
        <v>21</v>
      </c>
      <c r="I3" s="120" t="s">
        <v>22</v>
      </c>
      <c r="J3" s="120" t="s">
        <v>23</v>
      </c>
      <c r="K3" s="120" t="s">
        <v>20</v>
      </c>
      <c r="L3" s="125" t="s">
        <v>24</v>
      </c>
      <c r="M3" s="125" t="s">
        <v>25</v>
      </c>
      <c r="N3" s="125" t="s">
        <v>20</v>
      </c>
      <c r="O3" s="121" t="s">
        <v>26</v>
      </c>
      <c r="P3" s="121" t="s">
        <v>27</v>
      </c>
      <c r="Q3" s="121"/>
      <c r="R3" s="121"/>
      <c r="S3" s="125" t="s">
        <v>28</v>
      </c>
      <c r="T3" s="125" t="s">
        <v>29</v>
      </c>
      <c r="U3" s="125" t="s">
        <v>30</v>
      </c>
      <c r="V3" s="126"/>
      <c r="W3" s="126"/>
      <c r="X3" s="126"/>
      <c r="Y3" s="126"/>
      <c r="Z3" s="120"/>
      <c r="AA3" s="120" t="s">
        <v>31</v>
      </c>
      <c r="AB3" s="120" t="s">
        <v>32</v>
      </c>
      <c r="AC3" s="120" t="s">
        <v>20</v>
      </c>
    </row>
    <row r="4" ht="18" customHeight="1" spans="1:29">
      <c r="A4" s="127">
        <v>370402</v>
      </c>
      <c r="B4" s="128" t="s">
        <v>33</v>
      </c>
      <c r="C4" s="129" t="s">
        <v>34</v>
      </c>
      <c r="D4" s="128" t="s">
        <v>35</v>
      </c>
      <c r="E4" s="127">
        <v>47.33</v>
      </c>
      <c r="F4" s="127">
        <v>13.28</v>
      </c>
      <c r="G4" s="127">
        <v>60.61</v>
      </c>
      <c r="H4" s="127"/>
      <c r="I4" s="127"/>
      <c r="J4" s="127"/>
      <c r="K4" s="127">
        <v>382.76</v>
      </c>
      <c r="L4" s="127"/>
      <c r="M4" s="127"/>
      <c r="N4" s="127">
        <v>95.41</v>
      </c>
      <c r="O4" s="127">
        <v>223</v>
      </c>
      <c r="P4" s="127"/>
      <c r="Q4" s="127">
        <v>22.09</v>
      </c>
      <c r="R4" s="127">
        <v>14.56</v>
      </c>
      <c r="S4" s="127">
        <v>0</v>
      </c>
      <c r="T4" s="127">
        <v>8.16</v>
      </c>
      <c r="U4" s="127">
        <v>1</v>
      </c>
      <c r="V4" s="127">
        <v>0.3</v>
      </c>
      <c r="W4" s="127">
        <v>1.22</v>
      </c>
      <c r="X4" s="127">
        <v>0</v>
      </c>
      <c r="Y4" s="127">
        <v>0.3</v>
      </c>
      <c r="Z4" s="127"/>
      <c r="AA4" s="127">
        <v>0.65</v>
      </c>
      <c r="AB4" s="127">
        <v>18.85</v>
      </c>
      <c r="AC4" s="130"/>
    </row>
    <row r="5" ht="18" customHeight="1" spans="1:29">
      <c r="A5" s="127">
        <v>370403</v>
      </c>
      <c r="B5" s="129" t="s">
        <v>36</v>
      </c>
      <c r="C5" s="129" t="s">
        <v>37</v>
      </c>
      <c r="D5" s="129" t="s">
        <v>38</v>
      </c>
      <c r="E5" s="127">
        <v>33.5172</v>
      </c>
      <c r="F5" s="127">
        <v>17.8837</v>
      </c>
      <c r="G5" s="127">
        <v>51.4009</v>
      </c>
      <c r="H5" s="127"/>
      <c r="I5" s="127"/>
      <c r="J5" s="127"/>
      <c r="K5" s="127">
        <v>335.72</v>
      </c>
      <c r="L5" s="127"/>
      <c r="M5" s="127"/>
      <c r="N5" s="127">
        <v>70.94</v>
      </c>
      <c r="O5" s="127">
        <v>2.45</v>
      </c>
      <c r="P5" s="127"/>
      <c r="Q5" s="127">
        <v>30</v>
      </c>
      <c r="R5" s="127">
        <v>25</v>
      </c>
      <c r="S5" s="127">
        <v>0</v>
      </c>
      <c r="T5" s="127">
        <v>16.7645</v>
      </c>
      <c r="U5" s="127">
        <v>0</v>
      </c>
      <c r="V5" s="127">
        <v>0.7</v>
      </c>
      <c r="W5" s="127">
        <v>1.6</v>
      </c>
      <c r="X5" s="127">
        <v>0</v>
      </c>
      <c r="Y5" s="127">
        <v>0.1</v>
      </c>
      <c r="Z5" s="127"/>
      <c r="AA5" s="127">
        <v>0.05</v>
      </c>
      <c r="AB5" s="127">
        <v>10.5</v>
      </c>
      <c r="AC5" s="131"/>
    </row>
    <row r="6" ht="18" customHeight="1" spans="1:29">
      <c r="A6" s="132">
        <v>370404</v>
      </c>
      <c r="B6" s="128" t="s">
        <v>39</v>
      </c>
      <c r="C6" s="128" t="s">
        <v>34</v>
      </c>
      <c r="D6" s="128" t="s">
        <v>35</v>
      </c>
      <c r="E6" s="127">
        <v>13.9</v>
      </c>
      <c r="F6" s="127">
        <v>27.5</v>
      </c>
      <c r="G6" s="127">
        <v>41.4</v>
      </c>
      <c r="H6" s="127"/>
      <c r="I6" s="127"/>
      <c r="J6" s="127"/>
      <c r="K6" s="127">
        <v>186.81</v>
      </c>
      <c r="L6" s="127"/>
      <c r="M6" s="127"/>
      <c r="N6" s="127">
        <v>56.01</v>
      </c>
      <c r="O6" s="127">
        <v>0</v>
      </c>
      <c r="P6" s="127"/>
      <c r="Q6" s="127">
        <v>41.95</v>
      </c>
      <c r="R6" s="127">
        <v>37.96</v>
      </c>
      <c r="S6" s="127">
        <v>0</v>
      </c>
      <c r="T6" s="127">
        <v>19.6</v>
      </c>
      <c r="U6" s="127">
        <v>9.61</v>
      </c>
      <c r="V6" s="127">
        <v>1.5</v>
      </c>
      <c r="W6" s="127">
        <v>1.21</v>
      </c>
      <c r="X6" s="127">
        <v>0</v>
      </c>
      <c r="Y6" s="127">
        <v>0.085</v>
      </c>
      <c r="Z6" s="127"/>
      <c r="AA6" s="127">
        <v>1.92</v>
      </c>
      <c r="AB6" s="127">
        <v>8.7</v>
      </c>
      <c r="AC6" s="130"/>
    </row>
    <row r="7" ht="18" customHeight="1" spans="1:29">
      <c r="A7" s="127">
        <v>370405</v>
      </c>
      <c r="B7" s="128" t="s">
        <v>40</v>
      </c>
      <c r="C7" s="133" t="s">
        <v>34</v>
      </c>
      <c r="D7" s="128" t="s">
        <v>35</v>
      </c>
      <c r="E7" s="127">
        <v>11.2692</v>
      </c>
      <c r="F7" s="127">
        <v>22.2904</v>
      </c>
      <c r="G7" s="127">
        <v>33.5596</v>
      </c>
      <c r="H7" s="127"/>
      <c r="I7" s="127"/>
      <c r="J7" s="127"/>
      <c r="K7" s="127">
        <v>170.89</v>
      </c>
      <c r="L7" s="127"/>
      <c r="M7" s="127"/>
      <c r="N7" s="127">
        <v>60.29</v>
      </c>
      <c r="O7" s="127">
        <v>12.5</v>
      </c>
      <c r="P7" s="127"/>
      <c r="Q7" s="127">
        <v>50.25</v>
      </c>
      <c r="R7" s="127">
        <v>40.59</v>
      </c>
      <c r="S7" s="127">
        <v>1.02</v>
      </c>
      <c r="T7" s="127">
        <v>23.653</v>
      </c>
      <c r="U7" s="127">
        <v>0.8</v>
      </c>
      <c r="V7" s="127">
        <v>0</v>
      </c>
      <c r="W7" s="127">
        <v>0.8</v>
      </c>
      <c r="X7" s="127">
        <v>0</v>
      </c>
      <c r="Y7" s="127">
        <v>1.05</v>
      </c>
      <c r="Z7" s="127"/>
      <c r="AA7" s="127">
        <v>2.15</v>
      </c>
      <c r="AB7" s="127">
        <v>26.31</v>
      </c>
      <c r="AC7" s="130"/>
    </row>
    <row r="8" ht="18" customHeight="1" spans="1:29">
      <c r="A8" s="132">
        <v>370406</v>
      </c>
      <c r="B8" s="128" t="s">
        <v>41</v>
      </c>
      <c r="C8" s="128" t="s">
        <v>37</v>
      </c>
      <c r="D8" s="128" t="s">
        <v>38</v>
      </c>
      <c r="E8" s="127">
        <v>13.01</v>
      </c>
      <c r="F8" s="127">
        <v>38.56</v>
      </c>
      <c r="G8" s="127">
        <v>51.57</v>
      </c>
      <c r="H8" s="127"/>
      <c r="I8" s="127"/>
      <c r="J8" s="127"/>
      <c r="K8" s="127">
        <v>164.14</v>
      </c>
      <c r="L8" s="127"/>
      <c r="M8" s="127"/>
      <c r="N8" s="127">
        <v>50.69</v>
      </c>
      <c r="O8" s="127">
        <v>0</v>
      </c>
      <c r="P8" s="127"/>
      <c r="Q8" s="127">
        <v>57</v>
      </c>
      <c r="R8" s="127">
        <v>22.5</v>
      </c>
      <c r="S8" s="127">
        <v>0</v>
      </c>
      <c r="T8" s="127">
        <v>8.019</v>
      </c>
      <c r="U8" s="127">
        <v>0</v>
      </c>
      <c r="V8" s="127">
        <v>3</v>
      </c>
      <c r="W8" s="127">
        <v>2.8</v>
      </c>
      <c r="X8" s="127">
        <v>0</v>
      </c>
      <c r="Y8" s="127">
        <v>0</v>
      </c>
      <c r="Z8" s="127"/>
      <c r="AA8" s="127">
        <v>0.6</v>
      </c>
      <c r="AB8" s="127">
        <v>35</v>
      </c>
      <c r="AC8" s="131"/>
    </row>
    <row r="9" ht="18" customHeight="1" spans="1:29">
      <c r="A9" s="127">
        <v>370471</v>
      </c>
      <c r="B9" s="129" t="s">
        <v>42</v>
      </c>
      <c r="C9" s="129" t="s">
        <v>37</v>
      </c>
      <c r="D9" s="129" t="s">
        <v>38</v>
      </c>
      <c r="E9" s="127">
        <v>7.6</v>
      </c>
      <c r="F9" s="127">
        <v>6</v>
      </c>
      <c r="G9" s="127">
        <v>13.6</v>
      </c>
      <c r="H9" s="127"/>
      <c r="I9" s="127"/>
      <c r="J9" s="127"/>
      <c r="K9" s="127">
        <v>106.74</v>
      </c>
      <c r="L9" s="127"/>
      <c r="M9" s="127"/>
      <c r="N9" s="127">
        <v>28.08</v>
      </c>
      <c r="O9" s="127">
        <v>39.3</v>
      </c>
      <c r="P9" s="127"/>
      <c r="Q9" s="127">
        <v>4.92</v>
      </c>
      <c r="R9" s="127">
        <v>3.3</v>
      </c>
      <c r="S9" s="127">
        <v>0</v>
      </c>
      <c r="T9" s="127">
        <v>2.5</v>
      </c>
      <c r="U9" s="127">
        <v>0</v>
      </c>
      <c r="V9" s="127">
        <v>0</v>
      </c>
      <c r="W9" s="127">
        <v>0.1</v>
      </c>
      <c r="X9" s="127">
        <v>0</v>
      </c>
      <c r="Y9" s="127">
        <v>0</v>
      </c>
      <c r="Z9" s="127"/>
      <c r="AA9" s="127">
        <v>0.03</v>
      </c>
      <c r="AB9" s="127">
        <v>0.46</v>
      </c>
      <c r="AC9" s="131"/>
    </row>
    <row r="10" ht="18" customHeight="1" spans="1:29">
      <c r="A10" s="127">
        <v>370481</v>
      </c>
      <c r="B10" s="129" t="s">
        <v>43</v>
      </c>
      <c r="C10" s="134" t="s">
        <v>37</v>
      </c>
      <c r="D10" s="129" t="s">
        <v>38</v>
      </c>
      <c r="E10" s="127">
        <v>89.63</v>
      </c>
      <c r="F10" s="127">
        <v>84.71</v>
      </c>
      <c r="G10" s="127">
        <v>174.34</v>
      </c>
      <c r="H10" s="127"/>
      <c r="I10" s="127"/>
      <c r="J10" s="127"/>
      <c r="K10" s="127">
        <v>1005</v>
      </c>
      <c r="L10" s="127"/>
      <c r="M10" s="127"/>
      <c r="N10" s="127">
        <v>346.26</v>
      </c>
      <c r="O10" s="127">
        <v>185</v>
      </c>
      <c r="P10" s="127"/>
      <c r="Q10" s="127">
        <v>130</v>
      </c>
      <c r="R10" s="127">
        <v>124.2</v>
      </c>
      <c r="S10" s="127">
        <v>0</v>
      </c>
      <c r="T10" s="127">
        <v>71.5</v>
      </c>
      <c r="U10" s="127">
        <v>5.558</v>
      </c>
      <c r="V10" s="127">
        <v>23</v>
      </c>
      <c r="W10" s="127">
        <v>7.5</v>
      </c>
      <c r="X10" s="127">
        <v>0</v>
      </c>
      <c r="Y10" s="127">
        <v>1.5</v>
      </c>
      <c r="Z10" s="127"/>
      <c r="AA10" s="127">
        <v>6.2</v>
      </c>
      <c r="AB10" s="127">
        <v>22</v>
      </c>
      <c r="AC10" s="131"/>
    </row>
    <row r="11" ht="18" customHeight="1" spans="1:29">
      <c r="A11" s="135" t="s">
        <v>20</v>
      </c>
      <c r="B11" s="136"/>
      <c r="C11" s="136"/>
      <c r="D11" s="137"/>
      <c r="E11" s="131">
        <f>SUM(E4:E10)</f>
        <v>216.2564</v>
      </c>
      <c r="F11" s="131">
        <f>SUM(F4:F10)</f>
        <v>210.2241</v>
      </c>
      <c r="G11" s="131">
        <f>SUM(G4:G10)</f>
        <v>426.4805</v>
      </c>
      <c r="H11" s="131"/>
      <c r="I11" s="131"/>
      <c r="J11" s="131"/>
      <c r="K11" s="131">
        <f>SUM(K4:K10)</f>
        <v>2352.06</v>
      </c>
      <c r="L11" s="131"/>
      <c r="M11" s="131"/>
      <c r="N11" s="131">
        <f>SUM(N4:N10)</f>
        <v>707.68</v>
      </c>
      <c r="O11" s="131">
        <f>SUM(O4:O10)</f>
        <v>462.25</v>
      </c>
      <c r="P11" s="131"/>
      <c r="Q11" s="131">
        <f t="shared" ref="Q11:Y11" si="0">SUM(Q4:Q10)</f>
        <v>336.21</v>
      </c>
      <c r="R11" s="131">
        <f t="shared" si="0"/>
        <v>268.11</v>
      </c>
      <c r="S11" s="131">
        <f t="shared" si="0"/>
        <v>1.02</v>
      </c>
      <c r="T11" s="131">
        <f t="shared" si="0"/>
        <v>150.1965</v>
      </c>
      <c r="U11" s="131">
        <f t="shared" si="0"/>
        <v>16.968</v>
      </c>
      <c r="V11" s="131">
        <f t="shared" si="0"/>
        <v>28.5</v>
      </c>
      <c r="W11" s="131">
        <f t="shared" si="0"/>
        <v>15.23</v>
      </c>
      <c r="X11" s="131">
        <f t="shared" si="0"/>
        <v>0</v>
      </c>
      <c r="Y11" s="131">
        <f t="shared" si="0"/>
        <v>3.035</v>
      </c>
      <c r="Z11" s="131"/>
      <c r="AA11" s="131">
        <f>SUM(AA4:AA10)</f>
        <v>11.6</v>
      </c>
      <c r="AB11" s="131">
        <f>SUM(AB4:AB10)</f>
        <v>121.82</v>
      </c>
      <c r="AC11" s="131"/>
    </row>
    <row r="14" spans="1:29">
      <c r="T14" s="138"/>
      <c r="U14" s="115"/>
      <c r="V14" s="115"/>
      <c r="W14" s="115"/>
      <c r="X14" s="115"/>
      <c r="Z14" s="32"/>
    </row>
    <row r="15" spans="1:29">
      <c r="T15" s="138"/>
      <c r="U15" s="115"/>
      <c r="V15" s="115"/>
      <c r="W15" s="115"/>
      <c r="X15" s="115"/>
      <c r="Z15" s="32"/>
    </row>
  </sheetData>
  <mergeCells count="19">
    <mergeCell ref="E1:AC1"/>
    <mergeCell ref="E2:G2"/>
    <mergeCell ref="H2:K2"/>
    <mergeCell ref="L2:N2"/>
    <mergeCell ref="O2:P2"/>
    <mergeCell ref="S2:U2"/>
    <mergeCell ref="AA2:AC2"/>
    <mergeCell ref="A11:D11"/>
    <mergeCell ref="A2:A3"/>
    <mergeCell ref="B2:B3"/>
    <mergeCell ref="C2:C3"/>
    <mergeCell ref="D2:D3"/>
    <mergeCell ref="Q2:Q3"/>
    <mergeCell ref="R2:R3"/>
    <mergeCell ref="V2:V3"/>
    <mergeCell ref="W2:W3"/>
    <mergeCell ref="X2:X3"/>
    <mergeCell ref="Y2:Y3"/>
    <mergeCell ref="Z2:Z3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Y20"/>
  <sheetViews>
    <sheetView workbookViewId="0">
      <selection activeCell="T4" sqref="T4:T5"/>
    </sheetView>
  </sheetViews>
  <sheetFormatPr defaultColWidth="9" defaultRowHeight="13.5"/>
  <cols>
    <col min="1" max="4" width="10.5" style="91" customWidth="1"/>
    <col min="5" max="5" width="11.5" style="91" customWidth="1"/>
    <col min="6" max="6" width="9.625" style="91" customWidth="1"/>
    <col min="7" max="7" width="9" style="91" customWidth="1"/>
    <col min="8" max="8" width="11.625" style="91" customWidth="1"/>
    <col min="9" max="9" width="16.5" style="91" customWidth="1"/>
    <col min="10" max="10" width="13.25" style="91" customWidth="1"/>
    <col min="11" max="11" width="6.63333333333333" style="91" customWidth="1"/>
    <col min="12" max="12" width="9.63333333333333" style="91" customWidth="1"/>
    <col min="13" max="13" width="9.38333333333333" style="91" customWidth="1"/>
    <col min="14" max="15" width="9.375" style="91"/>
    <col min="16" max="16" width="9.75" style="91" customWidth="1"/>
    <col min="17" max="17" width="9.25" style="91" customWidth="1"/>
    <col min="18" max="18" width="7" style="91" customWidth="1"/>
    <col min="19" max="19" width="6.25" style="91" customWidth="1"/>
    <col min="20" max="20" width="10.625" style="91" customWidth="1"/>
    <col min="21" max="21" width="12.625" style="91"/>
    <col min="22" max="22" width="11.5" style="91" customWidth="1"/>
    <col min="23" max="23" width="7.63333333333333" style="91" customWidth="1"/>
    <col min="24" max="16384" width="9" style="91"/>
  </cols>
  <sheetData>
    <row r="1" ht="31.5" customHeight="1" spans="1:25">
      <c r="B1" s="92"/>
      <c r="C1" s="92"/>
      <c r="D1" s="92"/>
      <c r="E1" s="93" t="s">
        <v>44</v>
      </c>
      <c r="F1" s="93"/>
      <c r="G1" s="93"/>
      <c r="H1" s="93"/>
      <c r="I1" s="93"/>
      <c r="J1" s="93"/>
      <c r="K1" s="93"/>
      <c r="L1" s="93"/>
      <c r="M1" s="93"/>
      <c r="N1" s="93"/>
      <c r="O1" s="93"/>
      <c r="P1" s="93"/>
      <c r="Q1" s="93"/>
      <c r="R1" s="93"/>
      <c r="S1" s="93"/>
      <c r="T1" s="93"/>
      <c r="U1" s="93"/>
      <c r="V1" s="93"/>
      <c r="W1" s="93"/>
      <c r="X1" s="93"/>
    </row>
    <row r="2" spans="1:25">
      <c r="B2" s="94"/>
      <c r="C2" s="94"/>
      <c r="D2" s="94"/>
      <c r="E2" s="95" t="s">
        <v>45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95"/>
      <c r="V2" s="95"/>
      <c r="W2" s="95"/>
      <c r="X2" s="95"/>
    </row>
    <row r="3" s="90" customFormat="1" ht="18" customHeight="1" spans="1:25">
      <c r="A3" s="37" t="s">
        <v>46</v>
      </c>
      <c r="B3" s="37" t="s">
        <v>2</v>
      </c>
      <c r="C3" s="37" t="s">
        <v>3</v>
      </c>
      <c r="D3" s="37" t="s">
        <v>4</v>
      </c>
      <c r="E3" s="96" t="s">
        <v>47</v>
      </c>
      <c r="F3" s="96"/>
      <c r="G3" s="96"/>
      <c r="H3" s="96"/>
      <c r="I3" s="96"/>
      <c r="J3" s="96"/>
      <c r="K3" s="96"/>
      <c r="L3" s="96"/>
      <c r="M3" s="96" t="s">
        <v>48</v>
      </c>
      <c r="N3" s="96"/>
      <c r="O3" s="96"/>
      <c r="P3" s="96"/>
      <c r="Q3" s="96" t="s">
        <v>49</v>
      </c>
      <c r="R3" s="96"/>
      <c r="S3" s="96"/>
      <c r="T3" s="96"/>
      <c r="U3" s="96"/>
      <c r="V3" s="96" t="s">
        <v>50</v>
      </c>
      <c r="W3" s="96" t="s">
        <v>51</v>
      </c>
      <c r="X3" s="96" t="s">
        <v>52</v>
      </c>
    </row>
    <row r="4" s="90" customFormat="1" ht="18" customHeight="1" spans="1:25">
      <c r="A4" s="45"/>
      <c r="B4" s="45"/>
      <c r="C4" s="45"/>
      <c r="D4" s="45"/>
      <c r="E4" s="96" t="s">
        <v>53</v>
      </c>
      <c r="F4" s="96" t="s">
        <v>54</v>
      </c>
      <c r="G4" s="96" t="s">
        <v>55</v>
      </c>
      <c r="H4" s="97" t="s">
        <v>56</v>
      </c>
      <c r="I4" s="98"/>
      <c r="J4" s="99"/>
      <c r="K4" s="96" t="s">
        <v>57</v>
      </c>
      <c r="L4" s="96" t="s">
        <v>58</v>
      </c>
      <c r="M4" s="96" t="s">
        <v>59</v>
      </c>
      <c r="N4" s="96" t="s">
        <v>60</v>
      </c>
      <c r="O4" s="96" t="s">
        <v>61</v>
      </c>
      <c r="P4" s="96" t="s">
        <v>58</v>
      </c>
      <c r="Q4" s="96" t="s">
        <v>62</v>
      </c>
      <c r="R4" s="96" t="s">
        <v>63</v>
      </c>
      <c r="S4" s="96" t="s">
        <v>64</v>
      </c>
      <c r="T4" s="100" t="s">
        <v>65</v>
      </c>
      <c r="U4" s="96" t="s">
        <v>58</v>
      </c>
      <c r="V4" s="96"/>
      <c r="W4" s="96"/>
      <c r="X4" s="96"/>
    </row>
    <row r="5" s="90" customFormat="1" ht="18" customHeight="1" spans="1:25">
      <c r="A5" s="48"/>
      <c r="B5" s="48"/>
      <c r="C5" s="48"/>
      <c r="D5" s="48"/>
      <c r="E5" s="96"/>
      <c r="F5" s="96"/>
      <c r="G5" s="96"/>
      <c r="H5" s="96" t="s">
        <v>66</v>
      </c>
      <c r="I5" s="96" t="s">
        <v>67</v>
      </c>
      <c r="J5" s="96" t="s">
        <v>68</v>
      </c>
      <c r="K5" s="96"/>
      <c r="L5" s="96"/>
      <c r="M5" s="96"/>
      <c r="N5" s="96"/>
      <c r="O5" s="96"/>
      <c r="P5" s="96"/>
      <c r="Q5" s="96"/>
      <c r="R5" s="96"/>
      <c r="S5" s="96"/>
      <c r="T5" s="101"/>
      <c r="U5" s="96"/>
      <c r="V5" s="96"/>
      <c r="W5" s="96"/>
      <c r="X5" s="96"/>
    </row>
    <row r="6" ht="18" customHeight="1" spans="1:25">
      <c r="A6" s="102">
        <v>370402</v>
      </c>
      <c r="B6" s="102" t="s">
        <v>33</v>
      </c>
      <c r="C6" s="103" t="s">
        <v>34</v>
      </c>
      <c r="D6" s="102" t="s">
        <v>35</v>
      </c>
      <c r="E6" s="104">
        <v>3476.9974</v>
      </c>
      <c r="F6" s="104">
        <v>0</v>
      </c>
      <c r="G6" s="104">
        <v>66</v>
      </c>
      <c r="H6" s="104">
        <v>757.1052</v>
      </c>
      <c r="I6" s="104">
        <v>757.1052</v>
      </c>
      <c r="J6" s="104" t="s">
        <v>69</v>
      </c>
      <c r="K6" s="104">
        <v>0</v>
      </c>
      <c r="L6" s="104">
        <v>4300.1026</v>
      </c>
      <c r="M6" s="104">
        <v>2781.2771</v>
      </c>
      <c r="N6" s="104">
        <v>0</v>
      </c>
      <c r="O6" s="104"/>
      <c r="P6" s="104">
        <v>2781.2771</v>
      </c>
      <c r="Q6" s="104">
        <v>1779.9184</v>
      </c>
      <c r="R6" s="104">
        <v>0</v>
      </c>
      <c r="S6" s="104">
        <v>0</v>
      </c>
      <c r="T6" s="104">
        <v>0</v>
      </c>
      <c r="U6" s="104">
        <v>1779.9184</v>
      </c>
      <c r="V6" s="104">
        <v>8861.2981</v>
      </c>
      <c r="W6" s="104"/>
      <c r="X6" s="27"/>
    </row>
    <row r="7" ht="18" customHeight="1" spans="1:25">
      <c r="A7" s="16">
        <v>370403</v>
      </c>
      <c r="B7" s="18" t="s">
        <v>36</v>
      </c>
      <c r="C7" s="104" t="s">
        <v>37</v>
      </c>
      <c r="D7" s="18" t="s">
        <v>38</v>
      </c>
      <c r="E7" s="104">
        <v>130</v>
      </c>
      <c r="F7" s="104">
        <v>20</v>
      </c>
      <c r="G7" s="104">
        <v>1658.1873</v>
      </c>
      <c r="H7" s="104">
        <v>587.0375</v>
      </c>
      <c r="I7" s="104">
        <v>587.0375</v>
      </c>
      <c r="J7" s="104" t="s">
        <v>69</v>
      </c>
      <c r="K7" s="104">
        <v>0</v>
      </c>
      <c r="L7" s="104">
        <v>2395.2248</v>
      </c>
      <c r="M7" s="104">
        <v>3101.5703</v>
      </c>
      <c r="N7" s="104">
        <v>0</v>
      </c>
      <c r="O7" s="104"/>
      <c r="P7" s="104">
        <v>3101.5703</v>
      </c>
      <c r="Q7" s="104">
        <v>1161.4417</v>
      </c>
      <c r="R7" s="104">
        <v>0</v>
      </c>
      <c r="S7" s="104">
        <v>0</v>
      </c>
      <c r="T7" s="104">
        <v>0</v>
      </c>
      <c r="U7" s="104">
        <v>1161.4417</v>
      </c>
      <c r="V7" s="104">
        <v>6658.2368</v>
      </c>
      <c r="W7" s="104"/>
      <c r="X7" s="27"/>
      <c r="Y7" s="77"/>
    </row>
    <row r="8" ht="18" customHeight="1" spans="1:25">
      <c r="A8" s="105">
        <v>370404</v>
      </c>
      <c r="B8" s="102" t="s">
        <v>39</v>
      </c>
      <c r="C8" s="103" t="s">
        <v>34</v>
      </c>
      <c r="D8" s="102" t="s">
        <v>35</v>
      </c>
      <c r="E8" s="104">
        <v>1845.158</v>
      </c>
      <c r="F8" s="104">
        <v>0</v>
      </c>
      <c r="G8" s="104">
        <v>0</v>
      </c>
      <c r="H8" s="104">
        <v>0</v>
      </c>
      <c r="I8" s="104">
        <v>0</v>
      </c>
      <c r="J8" s="104" t="s">
        <v>70</v>
      </c>
      <c r="K8" s="104">
        <v>0</v>
      </c>
      <c r="L8" s="104">
        <v>1845.158</v>
      </c>
      <c r="M8" s="104">
        <v>2688.7709</v>
      </c>
      <c r="N8" s="104">
        <v>0</v>
      </c>
      <c r="O8" s="104"/>
      <c r="P8" s="104">
        <v>2688.7709</v>
      </c>
      <c r="Q8" s="104">
        <v>498.9764</v>
      </c>
      <c r="R8" s="104">
        <v>0</v>
      </c>
      <c r="S8" s="104">
        <v>0</v>
      </c>
      <c r="T8" s="104">
        <v>130.59</v>
      </c>
      <c r="U8" s="104">
        <v>629.5664</v>
      </c>
      <c r="V8" s="104">
        <v>5163.4953</v>
      </c>
      <c r="W8" s="104"/>
      <c r="X8" s="106"/>
      <c r="Y8" s="77"/>
    </row>
    <row r="9" ht="18" customHeight="1" spans="1:25">
      <c r="A9" s="16">
        <v>370405</v>
      </c>
      <c r="B9" s="21" t="s">
        <v>40</v>
      </c>
      <c r="C9" s="107" t="s">
        <v>34</v>
      </c>
      <c r="D9" s="21" t="s">
        <v>35</v>
      </c>
      <c r="E9" s="104">
        <v>6.39</v>
      </c>
      <c r="F9" s="104">
        <v>1170</v>
      </c>
      <c r="G9" s="104">
        <v>929.3614</v>
      </c>
      <c r="H9" s="104">
        <v>0</v>
      </c>
      <c r="I9" s="104">
        <v>0</v>
      </c>
      <c r="J9" s="104" t="s">
        <v>70</v>
      </c>
      <c r="K9" s="104">
        <v>0</v>
      </c>
      <c r="L9" s="104">
        <v>2105.7514</v>
      </c>
      <c r="M9" s="104">
        <v>1498.9165</v>
      </c>
      <c r="N9" s="104">
        <v>0</v>
      </c>
      <c r="O9" s="104"/>
      <c r="P9" s="104">
        <v>1498.9165</v>
      </c>
      <c r="Q9" s="104">
        <v>576</v>
      </c>
      <c r="R9" s="104">
        <v>0</v>
      </c>
      <c r="S9" s="104">
        <v>0</v>
      </c>
      <c r="T9" s="104">
        <v>0</v>
      </c>
      <c r="U9" s="104">
        <v>576</v>
      </c>
      <c r="V9" s="104">
        <v>4180.6679</v>
      </c>
      <c r="W9" s="104"/>
      <c r="X9" s="108"/>
      <c r="Y9" s="77"/>
    </row>
    <row r="10" ht="18" customHeight="1" spans="1:25">
      <c r="A10" s="105">
        <v>370406</v>
      </c>
      <c r="B10" s="102" t="s">
        <v>41</v>
      </c>
      <c r="C10" s="103" t="s">
        <v>37</v>
      </c>
      <c r="D10" s="102" t="s">
        <v>38</v>
      </c>
      <c r="E10" s="104">
        <v>3500.2193</v>
      </c>
      <c r="F10" s="104">
        <v>0</v>
      </c>
      <c r="G10" s="104">
        <v>48</v>
      </c>
      <c r="H10" s="104">
        <v>0</v>
      </c>
      <c r="I10" s="104">
        <v>0</v>
      </c>
      <c r="J10" s="104" t="s">
        <v>70</v>
      </c>
      <c r="K10" s="104">
        <v>0</v>
      </c>
      <c r="L10" s="104">
        <v>3548.2193</v>
      </c>
      <c r="M10" s="104">
        <v>2633.0996</v>
      </c>
      <c r="N10" s="104">
        <v>0</v>
      </c>
      <c r="O10" s="104"/>
      <c r="P10" s="104">
        <v>2633.0996</v>
      </c>
      <c r="Q10" s="104">
        <v>137</v>
      </c>
      <c r="R10" s="104">
        <v>0</v>
      </c>
      <c r="S10" s="104">
        <v>0</v>
      </c>
      <c r="T10" s="104">
        <v>0</v>
      </c>
      <c r="U10" s="104">
        <v>137</v>
      </c>
      <c r="V10" s="104">
        <v>6318.3189</v>
      </c>
      <c r="W10" s="104"/>
      <c r="X10" s="27"/>
      <c r="Y10" s="77"/>
    </row>
    <row r="11" ht="18" customHeight="1" spans="1:25">
      <c r="A11" s="105">
        <v>370471</v>
      </c>
      <c r="B11" s="102" t="s">
        <v>42</v>
      </c>
      <c r="C11" s="102" t="s">
        <v>37</v>
      </c>
      <c r="D11" s="102" t="s">
        <v>38</v>
      </c>
      <c r="E11" s="104">
        <v>0</v>
      </c>
      <c r="F11" s="104">
        <v>0</v>
      </c>
      <c r="G11" s="104">
        <v>208.886</v>
      </c>
      <c r="H11" s="104">
        <v>161.81</v>
      </c>
      <c r="I11" s="104">
        <v>161.81</v>
      </c>
      <c r="J11" s="104" t="s">
        <v>69</v>
      </c>
      <c r="K11" s="104">
        <v>0</v>
      </c>
      <c r="L11" s="104">
        <v>370.696</v>
      </c>
      <c r="M11" s="104">
        <v>1396.6387</v>
      </c>
      <c r="N11" s="104">
        <v>0</v>
      </c>
      <c r="O11" s="104"/>
      <c r="P11" s="104">
        <v>1396.6387</v>
      </c>
      <c r="Q11" s="104">
        <v>486.381</v>
      </c>
      <c r="R11" s="104">
        <v>0</v>
      </c>
      <c r="S11" s="104">
        <v>0</v>
      </c>
      <c r="T11" s="104">
        <v>0</v>
      </c>
      <c r="U11" s="104">
        <v>486.381</v>
      </c>
      <c r="V11" s="104">
        <v>2253.7157</v>
      </c>
      <c r="W11" s="104"/>
      <c r="X11" s="27"/>
      <c r="Y11" s="77"/>
    </row>
    <row r="12" ht="18" customHeight="1" spans="1:25">
      <c r="A12" s="105">
        <v>370481</v>
      </c>
      <c r="B12" s="109" t="s">
        <v>43</v>
      </c>
      <c r="C12" s="110" t="s">
        <v>37</v>
      </c>
      <c r="D12" s="109" t="s">
        <v>38</v>
      </c>
      <c r="E12" s="104">
        <v>4062.8</v>
      </c>
      <c r="F12" s="104">
        <v>0</v>
      </c>
      <c r="G12" s="104">
        <v>6033.6554</v>
      </c>
      <c r="H12" s="104">
        <v>0</v>
      </c>
      <c r="I12" s="104">
        <v>0</v>
      </c>
      <c r="J12" s="104" t="s">
        <v>70</v>
      </c>
      <c r="K12" s="104">
        <v>0</v>
      </c>
      <c r="L12" s="104">
        <v>10096.4554</v>
      </c>
      <c r="M12" s="104">
        <v>19014.6835</v>
      </c>
      <c r="N12" s="104">
        <v>0</v>
      </c>
      <c r="O12" s="104"/>
      <c r="P12" s="104">
        <v>19014.6835</v>
      </c>
      <c r="Q12" s="104">
        <v>1941.224</v>
      </c>
      <c r="R12" s="104">
        <v>0</v>
      </c>
      <c r="S12" s="104">
        <v>0</v>
      </c>
      <c r="T12" s="104">
        <v>0</v>
      </c>
      <c r="U12" s="104">
        <v>1941.224</v>
      </c>
      <c r="V12" s="104">
        <v>31052.3629</v>
      </c>
      <c r="W12" s="104"/>
      <c r="X12" s="27"/>
      <c r="Y12" s="77"/>
    </row>
    <row r="13" ht="18" customHeight="1" spans="1:25">
      <c r="A13" s="111" t="s">
        <v>20</v>
      </c>
      <c r="B13" s="112"/>
      <c r="C13" s="112"/>
      <c r="D13" s="113"/>
      <c r="E13" s="104">
        <f t="shared" ref="E13:N13" si="0">SUM(E6:E12)</f>
        <v>13021.5647</v>
      </c>
      <c r="F13" s="104">
        <f t="shared" si="0"/>
        <v>1190</v>
      </c>
      <c r="G13" s="104">
        <f t="shared" si="0"/>
        <v>8944.0901</v>
      </c>
      <c r="H13" s="104">
        <f t="shared" si="0"/>
        <v>1505.9527</v>
      </c>
      <c r="I13" s="104">
        <f t="shared" si="0"/>
        <v>1505.9527</v>
      </c>
      <c r="J13" s="104">
        <f t="shared" si="0"/>
        <v>0</v>
      </c>
      <c r="K13" s="104">
        <f t="shared" si="0"/>
        <v>0</v>
      </c>
      <c r="L13" s="104">
        <f t="shared" si="0"/>
        <v>24661.6075</v>
      </c>
      <c r="M13" s="104">
        <f t="shared" si="0"/>
        <v>33114.9566</v>
      </c>
      <c r="N13" s="104">
        <f t="shared" si="0"/>
        <v>0</v>
      </c>
      <c r="O13" s="104"/>
      <c r="P13" s="104">
        <f t="shared" ref="P13:V13" si="1">SUM(P6:P12)</f>
        <v>33114.9566</v>
      </c>
      <c r="Q13" s="104">
        <f t="shared" si="1"/>
        <v>6580.9415</v>
      </c>
      <c r="R13" s="104">
        <f t="shared" si="1"/>
        <v>0</v>
      </c>
      <c r="S13" s="104">
        <f t="shared" si="1"/>
        <v>0</v>
      </c>
      <c r="T13" s="104">
        <f t="shared" si="1"/>
        <v>130.59</v>
      </c>
      <c r="U13" s="104">
        <f t="shared" si="1"/>
        <v>6711.5315</v>
      </c>
      <c r="V13" s="104">
        <f t="shared" si="1"/>
        <v>64488.0956</v>
      </c>
      <c r="W13" s="104"/>
      <c r="X13" s="114"/>
    </row>
    <row r="14" spans="1:25">
      <c r="A14" s="91" t="s">
        <v>71</v>
      </c>
    </row>
    <row r="15" spans="1:25">
      <c r="A15" s="91" t="s">
        <v>72</v>
      </c>
    </row>
    <row r="16" spans="1:25">
      <c r="A16" s="91" t="s">
        <v>73</v>
      </c>
    </row>
    <row r="17" spans="1:3">
      <c r="A17" s="91" t="s">
        <v>74</v>
      </c>
    </row>
    <row r="18" spans="1:3">
      <c r="A18" s="91" t="s">
        <v>75</v>
      </c>
    </row>
    <row r="19" spans="1:3">
      <c r="A19" s="91" t="s">
        <v>76</v>
      </c>
    </row>
    <row r="20" spans="1:3">
      <c r="C20" s="91">
        <v>10000</v>
      </c>
    </row>
  </sheetData>
  <mergeCells count="31">
    <mergeCell ref="B1:D1"/>
    <mergeCell ref="E1:X1"/>
    <mergeCell ref="B2:D2"/>
    <mergeCell ref="E2:X2"/>
    <mergeCell ref="E3:L3"/>
    <mergeCell ref="M3:P3"/>
    <mergeCell ref="Q3:U3"/>
    <mergeCell ref="H4:J4"/>
    <mergeCell ref="A13:D13"/>
    <mergeCell ref="A19:C19"/>
    <mergeCell ref="A3:A5"/>
    <mergeCell ref="B3:B5"/>
    <mergeCell ref="C3:C5"/>
    <mergeCell ref="D3:D5"/>
    <mergeCell ref="E4:E5"/>
    <mergeCell ref="F4:F5"/>
    <mergeCell ref="G4:G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3:V5"/>
    <mergeCell ref="W3:W5"/>
    <mergeCell ref="X3:X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AP29"/>
  <sheetViews>
    <sheetView workbookViewId="0">
      <selection activeCell="P22" sqref="P22"/>
    </sheetView>
  </sheetViews>
  <sheetFormatPr defaultColWidth="9" defaultRowHeight="13.5"/>
  <cols>
    <col min="1" max="4" width="8.5" customWidth="1"/>
    <col min="5" max="5" width="8.13333333333333" customWidth="1"/>
    <col min="6" max="6" width="7.38333333333333" customWidth="1"/>
    <col min="7" max="7" width="7.75" customWidth="1"/>
    <col min="8" max="8" width="8.13333333333333" customWidth="1"/>
    <col min="9" max="9" width="10.3333333333333" customWidth="1"/>
    <col min="10" max="10" width="7.5" customWidth="1"/>
    <col min="11" max="11" width="8.75" customWidth="1"/>
    <col min="12" max="15" width="9.38333333333333" customWidth="1"/>
    <col min="16" max="16" width="8.63333333333333" customWidth="1"/>
    <col min="17" max="17" width="8.38333333333333" customWidth="1"/>
    <col min="18" max="18" width="8.13333333333333" customWidth="1"/>
    <col min="19" max="19" width="8.5" customWidth="1"/>
    <col min="20" max="20" width="7.75" customWidth="1"/>
    <col min="21" max="21" width="9.5" customWidth="1"/>
    <col min="22" max="23" width="8.5" customWidth="1"/>
    <col min="24" max="24" width="9.25" customWidth="1"/>
    <col min="25" max="25" width="8.5" customWidth="1"/>
    <col min="26" max="26" width="7.5" customWidth="1"/>
    <col min="27" max="27" width="10" customWidth="1"/>
    <col min="28" max="30" width="7.88333333333333" customWidth="1"/>
    <col min="31" max="31" width="9.38333333333333" customWidth="1"/>
    <col min="32" max="32" width="9.5" customWidth="1"/>
    <col min="33" max="34" width="11.775"/>
    <col min="37" max="37" width="9.66666666666667"/>
    <col min="41" max="41" width="9.66666666666667"/>
  </cols>
  <sheetData>
    <row r="1" ht="20.25" spans="1:35">
      <c r="A1" s="65" t="s">
        <v>77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</row>
    <row r="2" ht="20.25" customHeight="1" spans="1:35">
      <c r="B2" s="66"/>
      <c r="C2" s="66"/>
      <c r="D2" s="66"/>
      <c r="E2" s="67" t="s">
        <v>78</v>
      </c>
      <c r="F2" s="67"/>
      <c r="G2" s="67"/>
      <c r="H2" s="67"/>
      <c r="I2" s="67"/>
      <c r="J2" s="67"/>
      <c r="K2" s="67"/>
      <c r="L2" s="67"/>
      <c r="M2" s="67"/>
      <c r="N2" s="67"/>
      <c r="O2" s="67"/>
      <c r="P2" s="67"/>
      <c r="Q2" s="67"/>
      <c r="R2" s="67"/>
      <c r="S2" s="67"/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</row>
    <row r="3" s="63" customFormat="1" ht="21" customHeight="1" spans="1:35">
      <c r="A3" s="37" t="s">
        <v>46</v>
      </c>
      <c r="B3" s="37" t="s">
        <v>2</v>
      </c>
      <c r="C3" s="37" t="s">
        <v>3</v>
      </c>
      <c r="D3" s="37" t="s">
        <v>4</v>
      </c>
      <c r="E3" s="68" t="s">
        <v>79</v>
      </c>
      <c r="F3" s="69"/>
      <c r="G3" s="69"/>
      <c r="H3" s="69"/>
      <c r="I3" s="69"/>
      <c r="J3" s="69"/>
      <c r="K3" s="69"/>
      <c r="L3" s="69"/>
      <c r="M3" s="68" t="s">
        <v>80</v>
      </c>
      <c r="N3" s="69"/>
      <c r="O3" s="69"/>
      <c r="P3" s="70"/>
      <c r="Q3" s="68" t="s">
        <v>81</v>
      </c>
      <c r="R3" s="69"/>
      <c r="S3" s="69"/>
      <c r="T3" s="69"/>
      <c r="U3" s="69"/>
      <c r="V3" s="69"/>
      <c r="W3" s="68" t="s">
        <v>82</v>
      </c>
      <c r="X3" s="69"/>
      <c r="Y3" s="69"/>
      <c r="Z3" s="69"/>
      <c r="AA3" s="68" t="s">
        <v>83</v>
      </c>
      <c r="AB3" s="69"/>
      <c r="AC3" s="69"/>
      <c r="AD3" s="70"/>
      <c r="AE3" s="71" t="s">
        <v>51</v>
      </c>
    </row>
    <row r="4" s="64" customFormat="1" ht="14.45" customHeight="1" spans="1:35">
      <c r="A4" s="45"/>
      <c r="B4" s="45"/>
      <c r="C4" s="45"/>
      <c r="D4" s="45"/>
      <c r="E4" s="71" t="s">
        <v>84</v>
      </c>
      <c r="F4" s="71" t="s">
        <v>85</v>
      </c>
      <c r="G4" s="71" t="s">
        <v>86</v>
      </c>
      <c r="H4" s="71" t="s">
        <v>87</v>
      </c>
      <c r="I4" s="71" t="s">
        <v>88</v>
      </c>
      <c r="J4" s="71" t="s">
        <v>89</v>
      </c>
      <c r="K4" s="71" t="s">
        <v>58</v>
      </c>
      <c r="L4" s="71" t="s">
        <v>90</v>
      </c>
      <c r="M4" s="71" t="s">
        <v>91</v>
      </c>
      <c r="N4" s="71" t="s">
        <v>92</v>
      </c>
      <c r="O4" s="71" t="s">
        <v>58</v>
      </c>
      <c r="P4" s="71" t="s">
        <v>90</v>
      </c>
      <c r="Q4" s="71" t="s">
        <v>93</v>
      </c>
      <c r="R4" s="71" t="s">
        <v>94</v>
      </c>
      <c r="S4" s="71" t="s">
        <v>95</v>
      </c>
      <c r="T4" s="71" t="s">
        <v>96</v>
      </c>
      <c r="U4" s="71" t="s">
        <v>58</v>
      </c>
      <c r="V4" s="71" t="s">
        <v>90</v>
      </c>
      <c r="W4" s="71" t="s">
        <v>97</v>
      </c>
      <c r="X4" s="71" t="s">
        <v>98</v>
      </c>
      <c r="Y4" s="71" t="s">
        <v>58</v>
      </c>
      <c r="Z4" s="71" t="s">
        <v>90</v>
      </c>
      <c r="AA4" s="71" t="s">
        <v>20</v>
      </c>
      <c r="AB4" s="71" t="s">
        <v>99</v>
      </c>
      <c r="AC4" s="71" t="s">
        <v>100</v>
      </c>
      <c r="AD4" s="71" t="s">
        <v>101</v>
      </c>
      <c r="AE4" s="72"/>
    </row>
    <row r="5" s="64" customFormat="1" ht="12" spans="1:35">
      <c r="A5" s="48"/>
      <c r="B5" s="48"/>
      <c r="C5" s="48"/>
      <c r="D5" s="48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</row>
    <row r="6" ht="18" customHeight="1" spans="1:35">
      <c r="A6" s="74">
        <v>370402</v>
      </c>
      <c r="B6" s="15" t="s">
        <v>33</v>
      </c>
      <c r="C6" s="15" t="s">
        <v>34</v>
      </c>
      <c r="D6" s="15" t="s">
        <v>35</v>
      </c>
      <c r="E6" s="51">
        <v>1217</v>
      </c>
      <c r="F6" s="51">
        <v>42</v>
      </c>
      <c r="G6" s="51">
        <v>269.2</v>
      </c>
      <c r="H6" s="51">
        <v>0</v>
      </c>
      <c r="I6" s="51">
        <v>186</v>
      </c>
      <c r="J6" s="51">
        <v>195.11</v>
      </c>
      <c r="K6" s="51">
        <v>1909.31</v>
      </c>
      <c r="L6" s="51">
        <v>1192.11</v>
      </c>
      <c r="M6" s="51">
        <v>2293.6058</v>
      </c>
      <c r="N6" s="51">
        <v>426.1192</v>
      </c>
      <c r="O6" s="51">
        <v>2719.725</v>
      </c>
      <c r="P6" s="51">
        <v>253.7753</v>
      </c>
      <c r="Q6" s="51">
        <v>1635.4585</v>
      </c>
      <c r="R6" s="51">
        <v>524.894</v>
      </c>
      <c r="S6" s="51">
        <v>23.625</v>
      </c>
      <c r="T6" s="51">
        <v>426.4856</v>
      </c>
      <c r="U6" s="51">
        <v>2610.4631</v>
      </c>
      <c r="V6" s="51">
        <v>1213.5918</v>
      </c>
      <c r="W6" s="51">
        <v>241.8</v>
      </c>
      <c r="X6" s="51">
        <v>1380</v>
      </c>
      <c r="Y6" s="51">
        <v>1621.8</v>
      </c>
      <c r="Z6" s="51">
        <v>121.8</v>
      </c>
      <c r="AA6" s="51">
        <v>8861.2981</v>
      </c>
      <c r="AB6" s="51">
        <v>4300.1026</v>
      </c>
      <c r="AC6" s="51">
        <v>2781.2771</v>
      </c>
      <c r="AD6" s="51">
        <v>1779.9184</v>
      </c>
      <c r="AE6" s="75"/>
      <c r="AF6" s="76"/>
    </row>
    <row r="7" ht="18" customHeight="1" spans="1:35">
      <c r="A7" s="16">
        <v>370403</v>
      </c>
      <c r="B7" s="18" t="s">
        <v>36</v>
      </c>
      <c r="C7" s="18" t="s">
        <v>37</v>
      </c>
      <c r="D7" s="18" t="s">
        <v>38</v>
      </c>
      <c r="E7" s="51">
        <v>1379.2269</v>
      </c>
      <c r="F7" s="51">
        <v>63</v>
      </c>
      <c r="G7" s="51">
        <v>256</v>
      </c>
      <c r="H7" s="51">
        <v>0</v>
      </c>
      <c r="I7" s="51">
        <v>66.7</v>
      </c>
      <c r="J7" s="51">
        <v>92.28</v>
      </c>
      <c r="K7" s="51">
        <v>1857.2069</v>
      </c>
      <c r="L7" s="51">
        <v>1019.68</v>
      </c>
      <c r="M7" s="51">
        <v>0</v>
      </c>
      <c r="N7" s="51">
        <v>1591.3001</v>
      </c>
      <c r="O7" s="51">
        <v>1591.3001</v>
      </c>
      <c r="P7" s="51">
        <v>656.7504</v>
      </c>
      <c r="Q7" s="51">
        <v>1005.4675</v>
      </c>
      <c r="R7" s="51">
        <v>535.172</v>
      </c>
      <c r="S7" s="51">
        <v>0.5747</v>
      </c>
      <c r="T7" s="51">
        <v>169.5197</v>
      </c>
      <c r="U7" s="51">
        <v>1710.7339</v>
      </c>
      <c r="V7" s="51">
        <v>1425.1399</v>
      </c>
      <c r="W7" s="51">
        <v>36.25</v>
      </c>
      <c r="X7" s="51">
        <v>1462.7459</v>
      </c>
      <c r="Y7" s="51">
        <v>1498.9959</v>
      </c>
      <c r="Z7" s="51">
        <v>0</v>
      </c>
      <c r="AA7" s="51">
        <v>6658.2368</v>
      </c>
      <c r="AB7" s="51">
        <v>2395.2248</v>
      </c>
      <c r="AC7" s="51">
        <v>3101.5703</v>
      </c>
      <c r="AD7" s="51">
        <v>1161.4417</v>
      </c>
      <c r="AE7" s="75"/>
      <c r="AF7" s="76"/>
    </row>
    <row r="8" ht="18" customHeight="1" spans="1:35">
      <c r="A8" s="74">
        <v>370404</v>
      </c>
      <c r="B8" s="15" t="s">
        <v>39</v>
      </c>
      <c r="C8" s="15" t="s">
        <v>34</v>
      </c>
      <c r="D8" s="15" t="s">
        <v>35</v>
      </c>
      <c r="E8" s="51">
        <v>2291.95</v>
      </c>
      <c r="F8" s="51">
        <v>90</v>
      </c>
      <c r="G8" s="51">
        <v>460</v>
      </c>
      <c r="H8" s="51">
        <v>0</v>
      </c>
      <c r="I8" s="51">
        <v>56.1</v>
      </c>
      <c r="J8" s="51">
        <v>144.321</v>
      </c>
      <c r="K8" s="51">
        <v>3042.371</v>
      </c>
      <c r="L8" s="51">
        <v>1262.371</v>
      </c>
      <c r="M8" s="51">
        <v>73.1057</v>
      </c>
      <c r="N8" s="51">
        <v>407.3801</v>
      </c>
      <c r="O8" s="51">
        <v>480.4858</v>
      </c>
      <c r="P8" s="51">
        <v>367.7614</v>
      </c>
      <c r="Q8" s="51">
        <v>346.7939</v>
      </c>
      <c r="R8" s="51">
        <v>477.56</v>
      </c>
      <c r="S8" s="51">
        <v>17</v>
      </c>
      <c r="T8" s="51">
        <v>87.7846</v>
      </c>
      <c r="U8" s="51">
        <v>929.1385</v>
      </c>
      <c r="V8" s="51">
        <v>929.1385</v>
      </c>
      <c r="W8" s="51">
        <v>129.5</v>
      </c>
      <c r="X8" s="51">
        <v>582</v>
      </c>
      <c r="Y8" s="51">
        <v>711.5</v>
      </c>
      <c r="Z8" s="51">
        <v>129.5</v>
      </c>
      <c r="AA8" s="51">
        <v>5163.4953</v>
      </c>
      <c r="AB8" s="51">
        <v>1845.158</v>
      </c>
      <c r="AC8" s="51">
        <v>2688.7709</v>
      </c>
      <c r="AD8" s="51">
        <v>629.5664</v>
      </c>
      <c r="AE8" s="26"/>
      <c r="AF8" s="77"/>
    </row>
    <row r="9" ht="18" customHeight="1" spans="1:35">
      <c r="A9" s="16">
        <v>370405</v>
      </c>
      <c r="B9" s="21" t="s">
        <v>40</v>
      </c>
      <c r="C9" s="21" t="s">
        <v>34</v>
      </c>
      <c r="D9" s="21" t="s">
        <v>35</v>
      </c>
      <c r="E9" s="51">
        <v>1826.44</v>
      </c>
      <c r="F9" s="51">
        <v>0</v>
      </c>
      <c r="G9" s="51">
        <v>120</v>
      </c>
      <c r="H9" s="51">
        <v>0</v>
      </c>
      <c r="I9" s="51">
        <v>126</v>
      </c>
      <c r="J9" s="51">
        <v>159.86</v>
      </c>
      <c r="K9" s="51">
        <v>2232.3</v>
      </c>
      <c r="L9" s="51">
        <v>344.88</v>
      </c>
      <c r="M9" s="51">
        <v>59.6634</v>
      </c>
      <c r="N9" s="51">
        <v>164.6198</v>
      </c>
      <c r="O9" s="51">
        <v>224.2832</v>
      </c>
      <c r="P9" s="51">
        <v>205.9518</v>
      </c>
      <c r="Q9" s="51">
        <v>504.7431</v>
      </c>
      <c r="R9" s="51">
        <v>180.9398</v>
      </c>
      <c r="S9" s="51">
        <v>15.1563</v>
      </c>
      <c r="T9" s="51">
        <v>233.9475</v>
      </c>
      <c r="U9" s="51">
        <v>934.7867</v>
      </c>
      <c r="V9" s="51">
        <v>934.7867</v>
      </c>
      <c r="W9" s="51">
        <v>13.298</v>
      </c>
      <c r="X9" s="51">
        <v>776</v>
      </c>
      <c r="Y9" s="51">
        <v>789.298</v>
      </c>
      <c r="Z9" s="51">
        <v>13.298</v>
      </c>
      <c r="AA9" s="51">
        <v>4180.6679</v>
      </c>
      <c r="AB9" s="51">
        <v>2105.7514</v>
      </c>
      <c r="AC9" s="51">
        <v>1498.9165</v>
      </c>
      <c r="AD9" s="51">
        <v>576</v>
      </c>
      <c r="AE9" s="26"/>
      <c r="AF9" s="76"/>
    </row>
    <row r="10" ht="18" customHeight="1" spans="1:35">
      <c r="A10" s="74">
        <v>370406</v>
      </c>
      <c r="B10" s="15" t="s">
        <v>41</v>
      </c>
      <c r="C10" s="15" t="s">
        <v>37</v>
      </c>
      <c r="D10" s="15" t="s">
        <v>38</v>
      </c>
      <c r="E10" s="51">
        <v>1186.4551</v>
      </c>
      <c r="F10" s="51">
        <v>330</v>
      </c>
      <c r="G10" s="51">
        <v>280</v>
      </c>
      <c r="H10" s="51">
        <v>0</v>
      </c>
      <c r="I10" s="51">
        <v>0</v>
      </c>
      <c r="J10" s="51">
        <v>380.33</v>
      </c>
      <c r="K10" s="51">
        <v>2176.7851</v>
      </c>
      <c r="L10" s="51">
        <v>693.6551</v>
      </c>
      <c r="M10" s="51">
        <v>0.2781</v>
      </c>
      <c r="N10" s="51">
        <v>223.1128</v>
      </c>
      <c r="O10" s="51">
        <v>223.3909</v>
      </c>
      <c r="P10" s="51">
        <v>162.3271</v>
      </c>
      <c r="Q10" s="51">
        <v>338.2507</v>
      </c>
      <c r="R10" s="51">
        <v>1085.625</v>
      </c>
      <c r="S10" s="51">
        <v>60</v>
      </c>
      <c r="T10" s="51">
        <v>395.2672</v>
      </c>
      <c r="U10" s="51">
        <v>1879.1429</v>
      </c>
      <c r="V10" s="51">
        <v>1777.1174</v>
      </c>
      <c r="W10" s="51">
        <v>137</v>
      </c>
      <c r="X10" s="51">
        <v>1902</v>
      </c>
      <c r="Y10" s="51">
        <v>2039</v>
      </c>
      <c r="Z10" s="51">
        <v>0</v>
      </c>
      <c r="AA10" s="51">
        <v>6318.3189</v>
      </c>
      <c r="AB10" s="51">
        <v>3548.2193</v>
      </c>
      <c r="AC10" s="51">
        <v>2633.0996</v>
      </c>
      <c r="AD10" s="51">
        <v>137</v>
      </c>
      <c r="AE10" s="75"/>
      <c r="AF10" s="76"/>
    </row>
    <row r="11" ht="18" customHeight="1" spans="1:35">
      <c r="A11" s="78">
        <v>370471</v>
      </c>
      <c r="B11" s="15" t="s">
        <v>42</v>
      </c>
      <c r="C11" s="18" t="s">
        <v>37</v>
      </c>
      <c r="D11" s="18" t="s">
        <v>38</v>
      </c>
      <c r="E11" s="51">
        <v>290</v>
      </c>
      <c r="F11" s="51">
        <v>0</v>
      </c>
      <c r="G11" s="51">
        <v>12.3</v>
      </c>
      <c r="H11" s="51">
        <v>0</v>
      </c>
      <c r="I11" s="51">
        <v>0</v>
      </c>
      <c r="J11" s="51">
        <v>4.5479</v>
      </c>
      <c r="K11" s="51">
        <v>306.8479</v>
      </c>
      <c r="L11" s="51">
        <v>160.8479</v>
      </c>
      <c r="M11" s="51">
        <v>375.124</v>
      </c>
      <c r="N11" s="51">
        <v>136.3164</v>
      </c>
      <c r="O11" s="51">
        <v>511.4404</v>
      </c>
      <c r="P11" s="51">
        <v>157.3634</v>
      </c>
      <c r="Q11" s="51">
        <v>458.1499</v>
      </c>
      <c r="R11" s="51">
        <v>405.4815</v>
      </c>
      <c r="S11" s="51">
        <v>7.5</v>
      </c>
      <c r="T11" s="51">
        <v>185.996</v>
      </c>
      <c r="U11" s="51">
        <v>1057.1274</v>
      </c>
      <c r="V11" s="51">
        <v>1057.1274</v>
      </c>
      <c r="W11" s="51">
        <v>65.3</v>
      </c>
      <c r="X11" s="51">
        <v>313</v>
      </c>
      <c r="Y11" s="51">
        <v>378.3</v>
      </c>
      <c r="Z11" s="51">
        <v>21.3</v>
      </c>
      <c r="AA11" s="51">
        <v>2253.7157</v>
      </c>
      <c r="AB11" s="51">
        <v>370.696</v>
      </c>
      <c r="AC11" s="51">
        <v>1396.6387</v>
      </c>
      <c r="AD11" s="51">
        <v>486.381</v>
      </c>
      <c r="AE11" s="75"/>
      <c r="AF11" s="76"/>
    </row>
    <row r="12" ht="18" customHeight="1" spans="1:35">
      <c r="A12" s="79">
        <v>370481</v>
      </c>
      <c r="B12" s="18" t="s">
        <v>43</v>
      </c>
      <c r="C12" s="18" t="s">
        <v>37</v>
      </c>
      <c r="D12" s="18" t="s">
        <v>38</v>
      </c>
      <c r="E12" s="51">
        <v>9881.9586</v>
      </c>
      <c r="F12" s="51">
        <v>2944</v>
      </c>
      <c r="G12" s="51">
        <v>1237.5</v>
      </c>
      <c r="H12" s="51">
        <v>0</v>
      </c>
      <c r="I12" s="51">
        <v>180</v>
      </c>
      <c r="J12" s="51">
        <v>263.7</v>
      </c>
      <c r="K12" s="51">
        <v>14507.1586</v>
      </c>
      <c r="L12" s="51">
        <v>11054.998</v>
      </c>
      <c r="M12" s="51">
        <v>1659.1125</v>
      </c>
      <c r="N12" s="51">
        <v>7456.4976</v>
      </c>
      <c r="O12" s="51">
        <v>9115.6101</v>
      </c>
      <c r="P12" s="51">
        <v>2373.3913</v>
      </c>
      <c r="Q12" s="51">
        <v>1641.5338</v>
      </c>
      <c r="R12" s="51">
        <v>2939.5428</v>
      </c>
      <c r="S12" s="51">
        <v>13</v>
      </c>
      <c r="T12" s="51">
        <v>992.2176</v>
      </c>
      <c r="U12" s="51">
        <v>5586.2942</v>
      </c>
      <c r="V12" s="51">
        <v>5586.2942</v>
      </c>
      <c r="W12" s="51">
        <v>285</v>
      </c>
      <c r="X12" s="51">
        <v>1558.3</v>
      </c>
      <c r="Y12" s="51">
        <v>1843.3</v>
      </c>
      <c r="Z12" s="51">
        <v>0</v>
      </c>
      <c r="AA12" s="51">
        <v>31052.3629</v>
      </c>
      <c r="AB12" s="51">
        <v>10096.4554</v>
      </c>
      <c r="AC12" s="51">
        <v>19014.6835</v>
      </c>
      <c r="AD12" s="51">
        <v>1941.224</v>
      </c>
      <c r="AE12" s="75"/>
      <c r="AF12" s="76"/>
    </row>
    <row r="13" ht="18" customHeight="1" spans="1:35">
      <c r="A13" s="80" t="s">
        <v>20</v>
      </c>
      <c r="B13" s="81"/>
      <c r="C13" s="81"/>
      <c r="D13" s="82"/>
      <c r="E13" s="83">
        <f t="shared" ref="E13:AD13" si="0">SUM(E6:E12)</f>
        <v>18073.0306</v>
      </c>
      <c r="F13" s="83">
        <f t="shared" si="0"/>
        <v>3469</v>
      </c>
      <c r="G13" s="83">
        <f t="shared" si="0"/>
        <v>2635</v>
      </c>
      <c r="H13" s="84">
        <f t="shared" si="0"/>
        <v>0</v>
      </c>
      <c r="I13" s="83">
        <f t="shared" si="0"/>
        <v>614.8</v>
      </c>
      <c r="J13" s="83">
        <f t="shared" si="0"/>
        <v>1240.1489</v>
      </c>
      <c r="K13" s="83">
        <f t="shared" si="0"/>
        <v>26031.9795</v>
      </c>
      <c r="L13" s="83">
        <f t="shared" si="0"/>
        <v>15728.542</v>
      </c>
      <c r="M13" s="83">
        <f t="shared" si="0"/>
        <v>4460.8895</v>
      </c>
      <c r="N13" s="83">
        <f t="shared" si="0"/>
        <v>10405.346</v>
      </c>
      <c r="O13" s="83">
        <f t="shared" si="0"/>
        <v>14866.2355</v>
      </c>
      <c r="P13" s="83">
        <f t="shared" si="0"/>
        <v>4177.3207</v>
      </c>
      <c r="Q13" s="83">
        <f t="shared" si="0"/>
        <v>5930.3974</v>
      </c>
      <c r="R13" s="83">
        <f t="shared" si="0"/>
        <v>6149.2151</v>
      </c>
      <c r="S13" s="83">
        <f t="shared" si="0"/>
        <v>136.856</v>
      </c>
      <c r="T13" s="75">
        <f t="shared" si="0"/>
        <v>2491.2182</v>
      </c>
      <c r="U13" s="83">
        <f t="shared" si="0"/>
        <v>14707.6867</v>
      </c>
      <c r="V13" s="75">
        <f t="shared" si="0"/>
        <v>12923.1959</v>
      </c>
      <c r="W13" s="75">
        <f t="shared" si="0"/>
        <v>908.148</v>
      </c>
      <c r="X13" s="75">
        <f t="shared" si="0"/>
        <v>7974.0459</v>
      </c>
      <c r="Y13" s="85">
        <f t="shared" si="0"/>
        <v>8882.1939</v>
      </c>
      <c r="Z13" s="75">
        <f t="shared" si="0"/>
        <v>285.898</v>
      </c>
      <c r="AA13" s="75">
        <f t="shared" si="0"/>
        <v>64488.0956</v>
      </c>
      <c r="AB13" s="75">
        <f t="shared" si="0"/>
        <v>24661.6075</v>
      </c>
      <c r="AC13" s="75">
        <f t="shared" si="0"/>
        <v>33114.9566</v>
      </c>
      <c r="AD13" s="75">
        <f t="shared" si="0"/>
        <v>6711.5315</v>
      </c>
      <c r="AE13" s="75"/>
      <c r="AF13" s="76"/>
    </row>
    <row r="14" ht="18" customHeight="1" spans="1:35">
      <c r="B14" s="86"/>
      <c r="C14" s="86"/>
      <c r="D14" s="86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</row>
    <row r="15" spans="1:35">
      <c r="E15" s="88"/>
      <c r="F15" s="88"/>
      <c r="G15" s="88"/>
      <c r="H15" s="88"/>
      <c r="I15" s="88"/>
      <c r="J15" s="88"/>
      <c r="K15" s="88"/>
      <c r="L15" s="88"/>
      <c r="M15" s="88"/>
      <c r="N15" s="88"/>
      <c r="O15" s="88"/>
      <c r="P15" s="88"/>
      <c r="Q15" s="88"/>
      <c r="R15" s="88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8"/>
      <c r="AE15" s="88"/>
      <c r="AF15" s="88"/>
      <c r="AG15" s="88"/>
      <c r="AH15" s="88"/>
      <c r="AI15" s="88"/>
    </row>
    <row r="16" spans="1:35">
      <c r="E16" s="88"/>
      <c r="F16" s="88"/>
      <c r="G16" s="88"/>
      <c r="H16" s="88"/>
      <c r="I16" s="88"/>
      <c r="J16" s="88"/>
      <c r="K16" s="88"/>
      <c r="L16" s="88"/>
      <c r="M16" s="88"/>
      <c r="N16" s="88"/>
      <c r="O16" s="88"/>
      <c r="P16" s="88"/>
      <c r="Q16" s="88"/>
      <c r="R16" s="88"/>
      <c r="S16" s="88"/>
      <c r="T16" s="88"/>
      <c r="U16" s="88"/>
      <c r="V16" s="88"/>
      <c r="W16" s="88"/>
      <c r="X16" s="88"/>
      <c r="Y16" s="88"/>
      <c r="Z16" s="88"/>
      <c r="AA16" s="88"/>
      <c r="AB16" s="88"/>
      <c r="AC16" s="88"/>
      <c r="AD16" s="88"/>
      <c r="AE16" s="88"/>
      <c r="AF16" s="88"/>
      <c r="AG16" s="88"/>
      <c r="AH16" s="88"/>
      <c r="AI16" s="88"/>
    </row>
    <row r="17" spans="5:42">
      <c r="E17" s="88"/>
      <c r="F17" s="88"/>
      <c r="G17" s="88"/>
      <c r="H17" s="88"/>
      <c r="I17" s="88"/>
      <c r="J17" s="88"/>
      <c r="K17" s="88"/>
      <c r="L17" s="88"/>
      <c r="M17" s="88"/>
      <c r="N17" s="88"/>
      <c r="O17" s="88"/>
      <c r="P17" s="88"/>
      <c r="Q17" s="88"/>
      <c r="R17" s="88"/>
      <c r="S17" s="88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88"/>
      <c r="AG17" s="88"/>
      <c r="AH17" s="88"/>
      <c r="AI17" s="88"/>
    </row>
    <row r="18" spans="5:42">
      <c r="E18" s="88"/>
      <c r="F18" s="88"/>
      <c r="G18" s="88"/>
      <c r="H18" s="88"/>
      <c r="I18" s="88"/>
      <c r="J18" s="88"/>
      <c r="K18" s="88"/>
      <c r="L18" s="88"/>
      <c r="M18" s="88"/>
      <c r="N18" s="88"/>
      <c r="O18" s="88"/>
      <c r="P18" s="88"/>
      <c r="Q18" s="88"/>
      <c r="R18" s="88"/>
      <c r="S18" s="88"/>
      <c r="T18" s="88"/>
      <c r="U18" s="88"/>
      <c r="V18" s="88"/>
      <c r="W18" s="88"/>
      <c r="X18" s="88"/>
      <c r="Y18" s="88"/>
      <c r="Z18" s="88"/>
      <c r="AA18" s="88"/>
      <c r="AB18" s="88"/>
      <c r="AC18" s="88"/>
      <c r="AD18" s="88"/>
      <c r="AE18" s="88"/>
      <c r="AF18" s="88"/>
      <c r="AG18" s="88"/>
      <c r="AH18" s="88"/>
      <c r="AI18" s="88"/>
    </row>
    <row r="19" spans="5:42">
      <c r="E19" s="88"/>
      <c r="F19" s="88"/>
      <c r="G19" s="88"/>
      <c r="H19" s="88"/>
      <c r="I19" s="88"/>
      <c r="J19" s="88"/>
      <c r="K19" s="88"/>
      <c r="L19" s="88"/>
      <c r="M19" s="88"/>
      <c r="N19" s="88"/>
      <c r="O19" s="88"/>
      <c r="P19" s="88"/>
      <c r="Q19" s="88"/>
      <c r="R19" s="88"/>
      <c r="S19" s="88"/>
      <c r="T19" s="88"/>
      <c r="U19" s="88"/>
      <c r="V19" s="88"/>
      <c r="W19" s="88"/>
      <c r="X19" s="88"/>
      <c r="Y19" s="88"/>
      <c r="Z19" s="88"/>
      <c r="AA19" s="88"/>
      <c r="AB19" s="88"/>
      <c r="AC19" s="88"/>
      <c r="AD19" s="88"/>
      <c r="AI19" s="88"/>
    </row>
    <row r="20" spans="5:42"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  <c r="U20" s="88"/>
      <c r="V20" s="88"/>
      <c r="W20" s="88"/>
      <c r="X20" s="88"/>
      <c r="Y20" s="88"/>
      <c r="Z20" s="88"/>
      <c r="AA20" s="88"/>
      <c r="AB20" s="88"/>
      <c r="AC20" s="88"/>
      <c r="AD20" s="88"/>
      <c r="AI20" s="88"/>
    </row>
    <row r="21" spans="5:42"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  <c r="U21" s="88"/>
      <c r="V21" s="88"/>
      <c r="W21" s="88"/>
      <c r="X21" s="88"/>
      <c r="Y21" s="88"/>
      <c r="Z21" s="88"/>
      <c r="AA21" s="88"/>
      <c r="AB21" s="88"/>
      <c r="AC21" s="88"/>
      <c r="AD21" s="88"/>
      <c r="AI21" s="88"/>
    </row>
    <row r="22" spans="5:42"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  <c r="U22" s="88"/>
      <c r="V22" s="88"/>
      <c r="W22" s="88"/>
      <c r="X22" s="88"/>
      <c r="Y22" s="88"/>
      <c r="Z22" s="88"/>
      <c r="AA22" s="88"/>
      <c r="AB22" s="88"/>
      <c r="AC22" s="88"/>
      <c r="AD22" s="88"/>
      <c r="AE22" s="88"/>
      <c r="AF22" s="88"/>
      <c r="AG22" s="88"/>
      <c r="AH22" s="88"/>
      <c r="AI22" s="88"/>
      <c r="AJ22" s="88"/>
      <c r="AK22" s="88"/>
      <c r="AL22" s="88"/>
      <c r="AM22" s="88"/>
      <c r="AN22" s="88"/>
      <c r="AO22" s="88"/>
      <c r="AP22" s="88"/>
    </row>
    <row r="23" spans="5:42"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</row>
    <row r="24" spans="5:42">
      <c r="E24" s="89"/>
      <c r="F24" s="89"/>
      <c r="G24" s="89"/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</row>
    <row r="25" spans="5:42"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</row>
    <row r="26" spans="5:42"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</row>
    <row r="27" spans="5:42"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</row>
    <row r="28" spans="5:42"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</row>
    <row r="29" spans="5:42"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</row>
  </sheetData>
  <mergeCells count="40">
    <mergeCell ref="A1:AE1"/>
    <mergeCell ref="B2:D2"/>
    <mergeCell ref="E2:AE2"/>
    <mergeCell ref="E3:L3"/>
    <mergeCell ref="M3:P3"/>
    <mergeCell ref="Q3:V3"/>
    <mergeCell ref="W3:Z3"/>
    <mergeCell ref="AA3:AD3"/>
    <mergeCell ref="A13:D13"/>
    <mergeCell ref="A3:A5"/>
    <mergeCell ref="B3:B5"/>
    <mergeCell ref="C3:C5"/>
    <mergeCell ref="D3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3:AE5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P16"/>
  <sheetViews>
    <sheetView topLeftCell="S1" workbookViewId="0">
      <selection activeCell="A6" sqref="A6"/>
    </sheetView>
  </sheetViews>
  <sheetFormatPr defaultColWidth="9" defaultRowHeight="13.5"/>
  <cols>
    <col min="1" max="4" width="10.8833333333333" style="32" customWidth="1"/>
    <col min="5" max="5" width="11.6333333333333" style="5" customWidth="1"/>
    <col min="6" max="6" width="9" style="32"/>
    <col min="7" max="7" width="11.3833333333333" style="5" customWidth="1"/>
    <col min="8" max="8" width="9" style="32"/>
    <col min="9" max="9" width="10.5" style="5" customWidth="1"/>
    <col min="10" max="10" width="9" style="32"/>
    <col min="11" max="11" width="9.875" style="32" customWidth="1"/>
    <col min="12" max="12" width="9.625" style="32"/>
    <col min="13" max="13" width="9.5" style="5" customWidth="1"/>
    <col min="14" max="14" width="9" style="32"/>
    <col min="15" max="15" width="7.63333333333333" style="5" customWidth="1"/>
    <col min="16" max="16" width="9" style="32"/>
    <col min="17" max="17" width="9.5" style="5" customWidth="1"/>
    <col min="18" max="20" width="9" style="32"/>
    <col min="21" max="21" width="10.5" style="5" customWidth="1"/>
    <col min="22" max="22" width="9" style="32"/>
    <col min="23" max="23" width="9.5" style="5" customWidth="1"/>
    <col min="24" max="24" width="9" style="32"/>
    <col min="25" max="25" width="9.5" style="5" customWidth="1"/>
    <col min="26" max="26" width="9" style="32"/>
    <col min="27" max="27" width="9" style="5"/>
    <col min="28" max="34" width="9" style="32"/>
    <col min="35" max="35" width="9.5" style="5" customWidth="1"/>
    <col min="36" max="38" width="9" style="32"/>
    <col min="39" max="39" width="9" style="5"/>
    <col min="40" max="40" width="9" style="32"/>
    <col min="41" max="41" width="9.13333333333333" style="33" customWidth="1"/>
    <col min="42" max="42" width="9.625" style="32"/>
    <col min="43" max="16384" width="9" style="32"/>
  </cols>
  <sheetData>
    <row r="1" s="28" customFormat="1" ht="20.25" spans="1:42">
      <c r="B1" s="34" t="s">
        <v>102</v>
      </c>
      <c r="C1" s="34"/>
      <c r="D1" s="34"/>
      <c r="E1" s="34"/>
      <c r="F1" s="34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</row>
    <row r="2" s="28" customFormat="1" ht="12" spans="1:42">
      <c r="B2" s="35" t="s">
        <v>103</v>
      </c>
      <c r="C2" s="35"/>
      <c r="D2" s="35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  <c r="AD2" s="36"/>
      <c r="AE2" s="36"/>
      <c r="AF2" s="36"/>
      <c r="AG2" s="36"/>
      <c r="AH2" s="36"/>
      <c r="AI2" s="36"/>
      <c r="AJ2" s="36"/>
      <c r="AK2" s="36"/>
      <c r="AL2" s="36"/>
      <c r="AM2" s="36"/>
      <c r="AN2" s="36"/>
      <c r="AO2" s="36"/>
      <c r="AP2" s="36"/>
    </row>
    <row r="3" s="29" customFormat="1" ht="18" customHeight="1" spans="1:42">
      <c r="A3" s="37" t="s">
        <v>46</v>
      </c>
      <c r="B3" s="37" t="s">
        <v>2</v>
      </c>
      <c r="C3" s="37" t="s">
        <v>3</v>
      </c>
      <c r="D3" s="37" t="s">
        <v>4</v>
      </c>
      <c r="E3" s="38" t="s">
        <v>104</v>
      </c>
      <c r="F3" s="39"/>
      <c r="G3" s="39"/>
      <c r="H3" s="39"/>
      <c r="I3" s="39"/>
      <c r="J3" s="39"/>
      <c r="K3" s="39"/>
      <c r="L3" s="40"/>
      <c r="M3" s="41" t="s">
        <v>105</v>
      </c>
      <c r="N3" s="41"/>
      <c r="O3" s="41"/>
      <c r="P3" s="41"/>
      <c r="Q3" s="41"/>
      <c r="R3" s="41"/>
      <c r="S3" s="41"/>
      <c r="T3" s="41"/>
      <c r="U3" s="41" t="s">
        <v>106</v>
      </c>
      <c r="V3" s="41"/>
      <c r="W3" s="41"/>
      <c r="X3" s="41"/>
      <c r="Y3" s="42" t="s">
        <v>107</v>
      </c>
      <c r="Z3" s="43"/>
      <c r="AA3" s="43"/>
      <c r="AB3" s="43"/>
      <c r="AC3" s="43"/>
      <c r="AD3" s="43"/>
      <c r="AE3" s="43"/>
      <c r="AF3" s="43"/>
      <c r="AG3" s="43"/>
      <c r="AH3" s="44"/>
      <c r="AI3" s="41" t="s">
        <v>108</v>
      </c>
      <c r="AJ3" s="41"/>
      <c r="AK3" s="41"/>
      <c r="AL3" s="41"/>
      <c r="AM3" s="41"/>
      <c r="AN3" s="41"/>
      <c r="AO3" s="41" t="s">
        <v>109</v>
      </c>
      <c r="AP3" s="41"/>
    </row>
    <row r="4" s="29" customFormat="1" ht="18" customHeight="1" spans="1:42">
      <c r="A4" s="45"/>
      <c r="B4" s="45"/>
      <c r="C4" s="45"/>
      <c r="D4" s="45"/>
      <c r="E4" s="38" t="s">
        <v>84</v>
      </c>
      <c r="F4" s="40"/>
      <c r="G4" s="41" t="s">
        <v>110</v>
      </c>
      <c r="H4" s="41"/>
      <c r="I4" s="41" t="s">
        <v>111</v>
      </c>
      <c r="J4" s="41"/>
      <c r="K4" s="42" t="s">
        <v>112</v>
      </c>
      <c r="L4" s="44"/>
      <c r="M4" s="41" t="s">
        <v>113</v>
      </c>
      <c r="N4" s="41"/>
      <c r="O4" s="41" t="s">
        <v>114</v>
      </c>
      <c r="P4" s="41"/>
      <c r="Q4" s="42" t="s">
        <v>115</v>
      </c>
      <c r="R4" s="43"/>
      <c r="S4" s="43" t="s">
        <v>116</v>
      </c>
      <c r="T4" s="43"/>
      <c r="U4" s="41" t="s">
        <v>95</v>
      </c>
      <c r="V4" s="41"/>
      <c r="W4" s="41" t="s">
        <v>96</v>
      </c>
      <c r="X4" s="41"/>
      <c r="Y4" s="41" t="s">
        <v>18</v>
      </c>
      <c r="Z4" s="41"/>
      <c r="AA4" s="41" t="s">
        <v>19</v>
      </c>
      <c r="AB4" s="41"/>
      <c r="AC4" s="42" t="s">
        <v>95</v>
      </c>
      <c r="AD4" s="44"/>
      <c r="AE4" s="42" t="s">
        <v>96</v>
      </c>
      <c r="AF4" s="44"/>
      <c r="AG4" s="42" t="s">
        <v>117</v>
      </c>
      <c r="AH4" s="44"/>
      <c r="AI4" s="41" t="s">
        <v>118</v>
      </c>
      <c r="AJ4" s="41"/>
      <c r="AK4" s="42" t="s">
        <v>119</v>
      </c>
      <c r="AL4" s="44"/>
      <c r="AM4" s="46" t="s">
        <v>120</v>
      </c>
      <c r="AN4" s="46"/>
      <c r="AO4" s="47" t="s">
        <v>121</v>
      </c>
      <c r="AP4" s="41" t="s">
        <v>122</v>
      </c>
    </row>
    <row r="5" s="29" customFormat="1" ht="24" customHeight="1" spans="1:42">
      <c r="A5" s="48"/>
      <c r="B5" s="48"/>
      <c r="C5" s="48"/>
      <c r="D5" s="48"/>
      <c r="E5" s="49" t="s">
        <v>121</v>
      </c>
      <c r="F5" s="41" t="s">
        <v>122</v>
      </c>
      <c r="G5" s="49" t="s">
        <v>121</v>
      </c>
      <c r="H5" s="41" t="s">
        <v>122</v>
      </c>
      <c r="I5" s="49" t="s">
        <v>121</v>
      </c>
      <c r="J5" s="41" t="s">
        <v>122</v>
      </c>
      <c r="K5" s="49" t="s">
        <v>121</v>
      </c>
      <c r="L5" s="41" t="s">
        <v>122</v>
      </c>
      <c r="M5" s="49" t="s">
        <v>121</v>
      </c>
      <c r="N5" s="41" t="s">
        <v>122</v>
      </c>
      <c r="O5" s="49" t="s">
        <v>121</v>
      </c>
      <c r="P5" s="41" t="s">
        <v>122</v>
      </c>
      <c r="Q5" s="49" t="s">
        <v>121</v>
      </c>
      <c r="R5" s="41" t="s">
        <v>122</v>
      </c>
      <c r="S5" s="49" t="s">
        <v>121</v>
      </c>
      <c r="T5" s="41" t="s">
        <v>122</v>
      </c>
      <c r="U5" s="49" t="s">
        <v>121</v>
      </c>
      <c r="V5" s="41" t="s">
        <v>122</v>
      </c>
      <c r="W5" s="49" t="s">
        <v>121</v>
      </c>
      <c r="X5" s="41" t="s">
        <v>122</v>
      </c>
      <c r="Y5" s="49" t="s">
        <v>121</v>
      </c>
      <c r="Z5" s="41" t="s">
        <v>122</v>
      </c>
      <c r="AA5" s="49" t="s">
        <v>121</v>
      </c>
      <c r="AB5" s="41" t="s">
        <v>122</v>
      </c>
      <c r="AC5" s="49" t="s">
        <v>121</v>
      </c>
      <c r="AD5" s="41" t="s">
        <v>122</v>
      </c>
      <c r="AE5" s="49" t="s">
        <v>121</v>
      </c>
      <c r="AF5" s="41" t="s">
        <v>122</v>
      </c>
      <c r="AG5" s="49" t="s">
        <v>121</v>
      </c>
      <c r="AH5" s="41" t="s">
        <v>122</v>
      </c>
      <c r="AI5" s="49" t="s">
        <v>121</v>
      </c>
      <c r="AJ5" s="41" t="s">
        <v>122</v>
      </c>
      <c r="AK5" s="49" t="s">
        <v>121</v>
      </c>
      <c r="AL5" s="41" t="s">
        <v>122</v>
      </c>
      <c r="AM5" s="50" t="s">
        <v>121</v>
      </c>
      <c r="AN5" s="46" t="s">
        <v>122</v>
      </c>
      <c r="AO5" s="47"/>
      <c r="AP5" s="41"/>
    </row>
    <row r="6" ht="18" customHeight="1" spans="1:42">
      <c r="A6" s="51">
        <v>370402</v>
      </c>
      <c r="B6" s="15" t="s">
        <v>33</v>
      </c>
      <c r="C6" s="15" t="s">
        <v>34</v>
      </c>
      <c r="D6" s="15" t="s">
        <v>35</v>
      </c>
      <c r="E6" s="16">
        <v>72.2268</v>
      </c>
      <c r="F6" s="16">
        <v>879</v>
      </c>
      <c r="G6" s="16">
        <v>66.7739</v>
      </c>
      <c r="H6" s="16">
        <v>332</v>
      </c>
      <c r="I6" s="16">
        <v>83.0301</v>
      </c>
      <c r="J6" s="16">
        <v>162</v>
      </c>
      <c r="K6" s="16">
        <v>71.9108</v>
      </c>
      <c r="L6" s="16">
        <v>1373</v>
      </c>
      <c r="M6" s="16">
        <v>0</v>
      </c>
      <c r="N6" s="16">
        <v>0</v>
      </c>
      <c r="O6" s="16">
        <v>94.4365</v>
      </c>
      <c r="P6" s="16">
        <v>2166</v>
      </c>
      <c r="Q6" s="16">
        <v>38.2522</v>
      </c>
      <c r="R6" s="16">
        <v>163</v>
      </c>
      <c r="S6" s="16">
        <v>85.6337</v>
      </c>
      <c r="T6" s="16">
        <v>2329</v>
      </c>
      <c r="U6" s="16"/>
      <c r="V6" s="16"/>
      <c r="W6" s="16"/>
      <c r="X6" s="16"/>
      <c r="Y6" s="16">
        <v>33.6297</v>
      </c>
      <c r="Z6" s="16">
        <v>550</v>
      </c>
      <c r="AA6" s="16">
        <v>69.7284</v>
      </c>
      <c r="AB6" s="16">
        <v>366</v>
      </c>
      <c r="AC6" s="16">
        <v>78.3069</v>
      </c>
      <c r="AD6" s="16">
        <v>18.5</v>
      </c>
      <c r="AE6" s="16">
        <v>32.592</v>
      </c>
      <c r="AF6" s="16">
        <v>139</v>
      </c>
      <c r="AG6" s="16">
        <v>41.123</v>
      </c>
      <c r="AH6" s="16">
        <v>1073.5</v>
      </c>
      <c r="AI6" s="16">
        <v>71.1332</v>
      </c>
      <c r="AJ6" s="16">
        <v>172</v>
      </c>
      <c r="AK6" s="16">
        <v>100</v>
      </c>
      <c r="AL6" s="16">
        <v>1380</v>
      </c>
      <c r="AM6" s="16">
        <v>95.6961</v>
      </c>
      <c r="AN6" s="16">
        <v>1552</v>
      </c>
      <c r="AO6" s="16">
        <v>71.406</v>
      </c>
      <c r="AP6" s="16">
        <v>6327.5</v>
      </c>
    </row>
    <row r="7" ht="18" customHeight="1" spans="1:42">
      <c r="A7" s="16">
        <v>370403</v>
      </c>
      <c r="B7" s="18" t="s">
        <v>36</v>
      </c>
      <c r="C7" s="18" t="s">
        <v>37</v>
      </c>
      <c r="D7" s="18" t="s">
        <v>38</v>
      </c>
      <c r="E7" s="16">
        <v>92.4431</v>
      </c>
      <c r="F7" s="16">
        <v>1275</v>
      </c>
      <c r="G7" s="16">
        <v>94.6331</v>
      </c>
      <c r="H7" s="16">
        <v>365</v>
      </c>
      <c r="I7" s="16">
        <v>54.1829</v>
      </c>
      <c r="J7" s="16">
        <v>50</v>
      </c>
      <c r="K7" s="16">
        <v>90.9969</v>
      </c>
      <c r="L7" s="16">
        <v>1690</v>
      </c>
      <c r="M7" s="16">
        <v>0</v>
      </c>
      <c r="N7" s="16">
        <v>0</v>
      </c>
      <c r="O7" s="16">
        <v>0</v>
      </c>
      <c r="P7" s="16">
        <v>0</v>
      </c>
      <c r="Q7" s="16">
        <v>56.5575</v>
      </c>
      <c r="R7" s="16">
        <v>900</v>
      </c>
      <c r="S7" s="16">
        <v>56.5575</v>
      </c>
      <c r="T7" s="16">
        <v>900</v>
      </c>
      <c r="U7" s="16"/>
      <c r="V7" s="16"/>
      <c r="W7" s="16"/>
      <c r="X7" s="16"/>
      <c r="Y7" s="16">
        <v>39.7825</v>
      </c>
      <c r="Z7" s="16">
        <v>400</v>
      </c>
      <c r="AA7" s="16">
        <v>67.2681</v>
      </c>
      <c r="AB7" s="16">
        <v>360</v>
      </c>
      <c r="AC7" s="16">
        <v>97.4421</v>
      </c>
      <c r="AD7" s="16">
        <v>0.56</v>
      </c>
      <c r="AE7" s="16">
        <v>41.2931</v>
      </c>
      <c r="AF7" s="16">
        <v>70</v>
      </c>
      <c r="AG7" s="16">
        <v>48.5499</v>
      </c>
      <c r="AH7" s="16">
        <v>830.56</v>
      </c>
      <c r="AI7" s="16">
        <v>100</v>
      </c>
      <c r="AJ7" s="16">
        <v>36.25</v>
      </c>
      <c r="AK7" s="16">
        <v>100</v>
      </c>
      <c r="AL7" s="16">
        <v>1462.7459</v>
      </c>
      <c r="AM7" s="16">
        <v>100</v>
      </c>
      <c r="AN7" s="16">
        <v>1498.9959</v>
      </c>
      <c r="AO7" s="16">
        <v>73.8868</v>
      </c>
      <c r="AP7" s="16">
        <v>4919.5559</v>
      </c>
    </row>
    <row r="8" ht="18" customHeight="1" spans="1:42">
      <c r="A8" s="51">
        <v>370404</v>
      </c>
      <c r="B8" s="15" t="s">
        <v>39</v>
      </c>
      <c r="C8" s="15" t="s">
        <v>34</v>
      </c>
      <c r="D8" s="15" t="s">
        <v>35</v>
      </c>
      <c r="E8" s="16">
        <v>69.8096</v>
      </c>
      <c r="F8" s="16">
        <v>1600</v>
      </c>
      <c r="G8" s="16">
        <v>65.9957</v>
      </c>
      <c r="H8" s="16">
        <v>400</v>
      </c>
      <c r="I8" s="16">
        <v>80.3764</v>
      </c>
      <c r="J8" s="16">
        <v>116</v>
      </c>
      <c r="K8" s="16">
        <v>69.551</v>
      </c>
      <c r="L8" s="16">
        <v>2116</v>
      </c>
      <c r="M8" s="16">
        <v>0</v>
      </c>
      <c r="N8" s="16">
        <v>0</v>
      </c>
      <c r="O8" s="16">
        <v>71.1299</v>
      </c>
      <c r="P8" s="16">
        <v>52</v>
      </c>
      <c r="Q8" s="16">
        <v>42.221</v>
      </c>
      <c r="R8" s="16">
        <v>172</v>
      </c>
      <c r="S8" s="16">
        <v>46.6195</v>
      </c>
      <c r="T8" s="16">
        <v>224</v>
      </c>
      <c r="U8" s="16"/>
      <c r="V8" s="16"/>
      <c r="W8" s="16"/>
      <c r="X8" s="16"/>
      <c r="Y8" s="16">
        <v>35.4678</v>
      </c>
      <c r="Z8" s="16">
        <v>123</v>
      </c>
      <c r="AA8" s="16">
        <v>70.3577</v>
      </c>
      <c r="AB8" s="16">
        <v>336</v>
      </c>
      <c r="AC8" s="16">
        <v>70.5882</v>
      </c>
      <c r="AD8" s="16">
        <v>12</v>
      </c>
      <c r="AE8" s="16">
        <v>31.8963</v>
      </c>
      <c r="AF8" s="16">
        <v>28</v>
      </c>
      <c r="AG8" s="16">
        <v>53.7057</v>
      </c>
      <c r="AH8" s="16">
        <v>499</v>
      </c>
      <c r="AI8" s="16">
        <v>69.4981</v>
      </c>
      <c r="AJ8" s="16">
        <v>90</v>
      </c>
      <c r="AK8" s="16">
        <v>100</v>
      </c>
      <c r="AL8" s="16">
        <v>582</v>
      </c>
      <c r="AM8" s="16">
        <v>94.4483</v>
      </c>
      <c r="AN8" s="16">
        <v>672</v>
      </c>
      <c r="AO8" s="16">
        <v>67.9966</v>
      </c>
      <c r="AP8" s="16">
        <v>3511</v>
      </c>
    </row>
    <row r="9" ht="18" customHeight="1" spans="1:42">
      <c r="A9" s="16">
        <v>370405</v>
      </c>
      <c r="B9" s="21" t="s">
        <v>40</v>
      </c>
      <c r="C9" s="21" t="s">
        <v>34</v>
      </c>
      <c r="D9" s="21" t="s">
        <v>35</v>
      </c>
      <c r="E9" s="16">
        <v>62</v>
      </c>
      <c r="F9" s="16">
        <v>1132.3928</v>
      </c>
      <c r="G9" s="16">
        <v>50</v>
      </c>
      <c r="H9" s="16">
        <v>123</v>
      </c>
      <c r="I9" s="16">
        <v>90</v>
      </c>
      <c r="J9" s="16">
        <v>143.874</v>
      </c>
      <c r="K9" s="16">
        <v>62.6827</v>
      </c>
      <c r="L9" s="16">
        <v>1399.2668</v>
      </c>
      <c r="M9" s="16">
        <v>0</v>
      </c>
      <c r="N9" s="16">
        <v>0</v>
      </c>
      <c r="O9" s="16">
        <v>74.9999</v>
      </c>
      <c r="P9" s="16">
        <v>44.7475</v>
      </c>
      <c r="Q9" s="16">
        <v>45.0007</v>
      </c>
      <c r="R9" s="16">
        <v>74.08</v>
      </c>
      <c r="S9" s="16">
        <v>52.981</v>
      </c>
      <c r="T9" s="16">
        <v>118.8275</v>
      </c>
      <c r="U9" s="16"/>
      <c r="V9" s="16"/>
      <c r="W9" s="16"/>
      <c r="X9" s="16"/>
      <c r="Y9" s="16">
        <v>60</v>
      </c>
      <c r="Z9" s="16">
        <v>302.8459</v>
      </c>
      <c r="AA9" s="16">
        <v>60</v>
      </c>
      <c r="AB9" s="16">
        <v>108.5639</v>
      </c>
      <c r="AC9" s="16">
        <v>79.9997</v>
      </c>
      <c r="AD9" s="16">
        <v>12.125</v>
      </c>
      <c r="AE9" s="16">
        <v>32.9989</v>
      </c>
      <c r="AF9" s="16">
        <v>77.2</v>
      </c>
      <c r="AG9" s="16">
        <v>53.5667</v>
      </c>
      <c r="AH9" s="16">
        <v>500.7348</v>
      </c>
      <c r="AI9" s="16">
        <v>90</v>
      </c>
      <c r="AJ9" s="16">
        <v>11.9682</v>
      </c>
      <c r="AK9" s="16">
        <v>100</v>
      </c>
      <c r="AL9" s="16">
        <v>776</v>
      </c>
      <c r="AM9" s="16">
        <v>99.8315</v>
      </c>
      <c r="AN9" s="16">
        <v>787.9682</v>
      </c>
      <c r="AO9" s="16">
        <v>67.1375</v>
      </c>
      <c r="AP9" s="16">
        <v>2806.7973</v>
      </c>
    </row>
    <row r="10" ht="18" customHeight="1" spans="1:42">
      <c r="A10" s="51">
        <v>370406</v>
      </c>
      <c r="B10" s="15" t="s">
        <v>41</v>
      </c>
      <c r="C10" s="15" t="s">
        <v>37</v>
      </c>
      <c r="D10" s="15" t="s">
        <v>38</v>
      </c>
      <c r="E10" s="16">
        <v>65.8896</v>
      </c>
      <c r="F10" s="16">
        <v>781.75</v>
      </c>
      <c r="G10" s="16">
        <v>65.2787</v>
      </c>
      <c r="H10" s="16">
        <v>398.2</v>
      </c>
      <c r="I10" s="16">
        <v>75.1979</v>
      </c>
      <c r="J10" s="16">
        <v>286</v>
      </c>
      <c r="K10" s="16">
        <v>67.3447</v>
      </c>
      <c r="L10" s="16">
        <v>1465.95</v>
      </c>
      <c r="M10" s="16">
        <v>0</v>
      </c>
      <c r="N10" s="16">
        <v>0</v>
      </c>
      <c r="O10" s="16">
        <v>0</v>
      </c>
      <c r="P10" s="16">
        <v>0</v>
      </c>
      <c r="Q10" s="16">
        <v>40.4728</v>
      </c>
      <c r="R10" s="16">
        <v>90.3</v>
      </c>
      <c r="S10" s="16">
        <v>40.4224</v>
      </c>
      <c r="T10" s="16">
        <v>90.3</v>
      </c>
      <c r="U10" s="16"/>
      <c r="V10" s="16"/>
      <c r="W10" s="16"/>
      <c r="X10" s="16"/>
      <c r="Y10" s="16">
        <v>37.1381</v>
      </c>
      <c r="Z10" s="16">
        <v>125.62</v>
      </c>
      <c r="AA10" s="16">
        <v>68.9925</v>
      </c>
      <c r="AB10" s="16">
        <v>749</v>
      </c>
      <c r="AC10" s="16">
        <v>70</v>
      </c>
      <c r="AD10" s="16">
        <v>42</v>
      </c>
      <c r="AE10" s="16">
        <v>34.1541</v>
      </c>
      <c r="AF10" s="16">
        <v>135</v>
      </c>
      <c r="AG10" s="16">
        <v>55.9627</v>
      </c>
      <c r="AH10" s="16">
        <v>1051.62</v>
      </c>
      <c r="AI10" s="16">
        <v>65.6934</v>
      </c>
      <c r="AJ10" s="16">
        <v>90</v>
      </c>
      <c r="AK10" s="16">
        <v>100</v>
      </c>
      <c r="AL10" s="16">
        <v>1902</v>
      </c>
      <c r="AM10" s="16">
        <v>97.6949</v>
      </c>
      <c r="AN10" s="16">
        <v>1992</v>
      </c>
      <c r="AO10" s="16">
        <v>72.8021</v>
      </c>
      <c r="AP10" s="16">
        <v>4599.87</v>
      </c>
    </row>
    <row r="11" ht="18" customHeight="1" spans="1:42">
      <c r="A11" s="16">
        <v>370471</v>
      </c>
      <c r="B11" s="15" t="s">
        <v>42</v>
      </c>
      <c r="C11" s="15" t="s">
        <v>37</v>
      </c>
      <c r="D11" s="15" t="s">
        <v>38</v>
      </c>
      <c r="E11" s="16">
        <v>72.4138</v>
      </c>
      <c r="F11" s="16">
        <v>210</v>
      </c>
      <c r="G11" s="16">
        <v>0</v>
      </c>
      <c r="H11" s="16">
        <v>0</v>
      </c>
      <c r="I11" s="16">
        <v>79.1574</v>
      </c>
      <c r="J11" s="16">
        <v>3.6</v>
      </c>
      <c r="K11" s="16">
        <v>69.611</v>
      </c>
      <c r="L11" s="16">
        <v>213.6</v>
      </c>
      <c r="M11" s="16">
        <v>0</v>
      </c>
      <c r="N11" s="16">
        <v>0</v>
      </c>
      <c r="O11" s="16">
        <v>86.9046</v>
      </c>
      <c r="P11" s="16">
        <v>326</v>
      </c>
      <c r="Q11" s="16">
        <v>63.0885</v>
      </c>
      <c r="R11" s="16">
        <v>86</v>
      </c>
      <c r="S11" s="16">
        <v>80.5568</v>
      </c>
      <c r="T11" s="16">
        <v>412</v>
      </c>
      <c r="U11" s="16"/>
      <c r="V11" s="16"/>
      <c r="W11" s="16"/>
      <c r="X11" s="16"/>
      <c r="Y11" s="16">
        <v>47.1461</v>
      </c>
      <c r="Z11" s="16">
        <v>216</v>
      </c>
      <c r="AA11" s="16">
        <v>73.9861</v>
      </c>
      <c r="AB11" s="16">
        <v>300</v>
      </c>
      <c r="AC11" s="16">
        <v>80</v>
      </c>
      <c r="AD11" s="16">
        <v>6</v>
      </c>
      <c r="AE11" s="16">
        <v>48.9258</v>
      </c>
      <c r="AF11" s="16">
        <v>91</v>
      </c>
      <c r="AG11" s="16">
        <v>57.9873</v>
      </c>
      <c r="AH11" s="16">
        <v>613</v>
      </c>
      <c r="AI11" s="16">
        <v>75.0383</v>
      </c>
      <c r="AJ11" s="16">
        <v>49</v>
      </c>
      <c r="AK11" s="16">
        <v>100</v>
      </c>
      <c r="AL11" s="16">
        <v>313</v>
      </c>
      <c r="AM11" s="16">
        <v>95.6913</v>
      </c>
      <c r="AN11" s="16">
        <v>362</v>
      </c>
      <c r="AO11" s="16">
        <v>71.0205</v>
      </c>
      <c r="AP11" s="16">
        <v>1600.6</v>
      </c>
    </row>
    <row r="12" ht="18" customHeight="1" spans="1:42">
      <c r="A12" s="52">
        <v>370481</v>
      </c>
      <c r="B12" s="18" t="s">
        <v>43</v>
      </c>
      <c r="C12" s="18" t="s">
        <v>37</v>
      </c>
      <c r="D12" s="18" t="s">
        <v>38</v>
      </c>
      <c r="E12" s="16">
        <v>77.4138</v>
      </c>
      <c r="F12" s="16">
        <v>7650</v>
      </c>
      <c r="G12" s="16">
        <v>37.6017</v>
      </c>
      <c r="H12" s="16">
        <v>1640</v>
      </c>
      <c r="I12" s="16">
        <v>77.7399</v>
      </c>
      <c r="J12" s="16">
        <v>205</v>
      </c>
      <c r="K12" s="16">
        <v>65.4504</v>
      </c>
      <c r="L12" s="16">
        <v>9495</v>
      </c>
      <c r="M12" s="16">
        <v>0</v>
      </c>
      <c r="N12" s="16">
        <v>0</v>
      </c>
      <c r="O12" s="16">
        <v>89.9276</v>
      </c>
      <c r="P12" s="16">
        <v>1492</v>
      </c>
      <c r="Q12" s="16">
        <v>64.9903</v>
      </c>
      <c r="R12" s="16">
        <v>4846</v>
      </c>
      <c r="S12" s="16">
        <v>69.5291</v>
      </c>
      <c r="T12" s="16">
        <v>6338</v>
      </c>
      <c r="U12" s="16"/>
      <c r="V12" s="16"/>
      <c r="W12" s="16"/>
      <c r="X12" s="16"/>
      <c r="Y12" s="16">
        <v>55.9842</v>
      </c>
      <c r="Z12" s="16">
        <v>919</v>
      </c>
      <c r="AA12" s="16">
        <v>30.617</v>
      </c>
      <c r="AB12" s="16">
        <v>900</v>
      </c>
      <c r="AC12" s="16">
        <v>84.6154</v>
      </c>
      <c r="AD12" s="16">
        <v>11</v>
      </c>
      <c r="AE12" s="16">
        <v>29.933</v>
      </c>
      <c r="AF12" s="16">
        <v>297</v>
      </c>
      <c r="AG12" s="16">
        <v>38.0753</v>
      </c>
      <c r="AH12" s="16">
        <v>2127</v>
      </c>
      <c r="AI12" s="16">
        <v>67.0175</v>
      </c>
      <c r="AJ12" s="16">
        <v>191</v>
      </c>
      <c r="AK12" s="16">
        <v>100</v>
      </c>
      <c r="AL12" s="16">
        <v>1558.3</v>
      </c>
      <c r="AM12" s="16">
        <v>94.9005</v>
      </c>
      <c r="AN12" s="16">
        <v>1749.3</v>
      </c>
      <c r="AO12" s="16">
        <v>63.4712</v>
      </c>
      <c r="AP12" s="16">
        <v>19709.3</v>
      </c>
    </row>
    <row r="13" ht="18" customHeight="1" spans="1:42">
      <c r="A13" s="53" t="s">
        <v>20</v>
      </c>
      <c r="B13" s="54"/>
      <c r="C13" s="54"/>
      <c r="D13" s="55"/>
      <c r="E13" s="27">
        <f t="shared" ref="E13:T13" si="0">SUM(E6:E12)</f>
        <v>512.1967</v>
      </c>
      <c r="F13" s="27">
        <f t="shared" si="0"/>
        <v>13528.1428</v>
      </c>
      <c r="G13" s="27">
        <f t="shared" si="0"/>
        <v>380.2831</v>
      </c>
      <c r="H13" s="27">
        <f t="shared" si="0"/>
        <v>3258.2</v>
      </c>
      <c r="I13" s="27">
        <f t="shared" si="0"/>
        <v>539.6846</v>
      </c>
      <c r="J13" s="27">
        <f t="shared" si="0"/>
        <v>966.474</v>
      </c>
      <c r="K13" s="27">
        <f t="shared" si="0"/>
        <v>497.5475</v>
      </c>
      <c r="L13" s="27">
        <f t="shared" si="0"/>
        <v>17752.8168</v>
      </c>
      <c r="M13" s="27">
        <f t="shared" si="0"/>
        <v>0</v>
      </c>
      <c r="N13" s="27">
        <f t="shared" si="0"/>
        <v>0</v>
      </c>
      <c r="O13" s="27">
        <f t="shared" si="0"/>
        <v>417.3985</v>
      </c>
      <c r="P13" s="27">
        <f t="shared" si="0"/>
        <v>4080.7475</v>
      </c>
      <c r="Q13" s="27">
        <f t="shared" si="0"/>
        <v>350.583</v>
      </c>
      <c r="R13" s="27">
        <f t="shared" si="0"/>
        <v>6331.38</v>
      </c>
      <c r="S13" s="27">
        <f t="shared" si="0"/>
        <v>432.3</v>
      </c>
      <c r="T13" s="27">
        <f t="shared" si="0"/>
        <v>10412.1275</v>
      </c>
      <c r="U13" s="27"/>
      <c r="V13" s="27"/>
      <c r="W13" s="27"/>
      <c r="X13" s="27"/>
      <c r="Y13" s="27">
        <f t="shared" ref="Y13:AP13" si="1">SUM(Y6:Y12)</f>
        <v>309.1484</v>
      </c>
      <c r="Z13" s="27">
        <f t="shared" si="1"/>
        <v>2636.4659</v>
      </c>
      <c r="AA13" s="27">
        <f t="shared" si="1"/>
        <v>440.9498</v>
      </c>
      <c r="AB13" s="27">
        <f t="shared" si="1"/>
        <v>3119.5639</v>
      </c>
      <c r="AC13" s="27">
        <f t="shared" si="1"/>
        <v>560.9523</v>
      </c>
      <c r="AD13" s="27">
        <f t="shared" si="1"/>
        <v>102.185</v>
      </c>
      <c r="AE13" s="27">
        <f t="shared" si="1"/>
        <v>251.7932</v>
      </c>
      <c r="AF13" s="27">
        <f t="shared" si="1"/>
        <v>837.2</v>
      </c>
      <c r="AG13" s="27">
        <f t="shared" si="1"/>
        <v>348.9706</v>
      </c>
      <c r="AH13" s="27">
        <f t="shared" si="1"/>
        <v>6695.4148</v>
      </c>
      <c r="AI13" s="27">
        <f t="shared" si="1"/>
        <v>538.3805</v>
      </c>
      <c r="AJ13" s="27">
        <f t="shared" si="1"/>
        <v>640.2182</v>
      </c>
      <c r="AK13" s="27">
        <f t="shared" si="1"/>
        <v>700</v>
      </c>
      <c r="AL13" s="27">
        <f t="shared" si="1"/>
        <v>7974.0459</v>
      </c>
      <c r="AM13" s="56">
        <f t="shared" si="1"/>
        <v>678.2626</v>
      </c>
      <c r="AN13" s="56">
        <f t="shared" si="1"/>
        <v>8614.2641</v>
      </c>
      <c r="AO13" s="27">
        <f t="shared" si="1"/>
        <v>487.7207</v>
      </c>
      <c r="AP13" s="27">
        <f t="shared" si="1"/>
        <v>43474.6232</v>
      </c>
    </row>
    <row r="14" ht="18" customHeight="1" spans="1:42">
      <c r="B14" s="57"/>
      <c r="C14" s="57"/>
      <c r="D14" s="57"/>
      <c r="E14" s="58"/>
      <c r="F14" s="59"/>
      <c r="G14" s="58"/>
      <c r="H14" s="59"/>
      <c r="I14" s="58"/>
      <c r="J14" s="59"/>
      <c r="K14" s="59"/>
      <c r="L14" s="59"/>
      <c r="M14" s="58"/>
      <c r="N14" s="59"/>
      <c r="O14" s="58"/>
      <c r="P14" s="59"/>
      <c r="Q14" s="58"/>
      <c r="R14" s="59"/>
      <c r="S14" s="59"/>
      <c r="T14" s="59"/>
      <c r="U14" s="58"/>
      <c r="V14" s="59"/>
      <c r="W14" s="58"/>
      <c r="X14" s="59"/>
      <c r="Y14" s="58"/>
      <c r="Z14" s="59"/>
      <c r="AA14" s="58"/>
      <c r="AB14" s="59"/>
      <c r="AC14" s="59"/>
      <c r="AD14" s="59"/>
      <c r="AE14" s="59"/>
      <c r="AF14" s="59"/>
      <c r="AG14" s="59"/>
      <c r="AH14" s="59"/>
      <c r="AI14" s="58"/>
      <c r="AJ14" s="59"/>
      <c r="AK14" s="59"/>
      <c r="AL14" s="59"/>
      <c r="AM14" s="58"/>
      <c r="AN14" s="59"/>
      <c r="AO14" s="60"/>
      <c r="AP14" s="59"/>
    </row>
    <row r="15" s="30" customFormat="1" ht="11.25" spans="1:42">
      <c r="B15" s="61"/>
      <c r="C15" s="61"/>
      <c r="D15" s="61"/>
      <c r="E15" s="61"/>
      <c r="F15" s="61"/>
      <c r="G15" s="61"/>
      <c r="H15" s="61"/>
      <c r="I15" s="61"/>
      <c r="J15" s="61"/>
      <c r="K15" s="61"/>
      <c r="L15" s="61"/>
      <c r="M15" s="61"/>
      <c r="N15" s="61"/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</row>
    <row r="16" s="31" customFormat="1" ht="11.25" spans="1:42"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/>
      <c r="T16" s="62"/>
      <c r="U16" s="62"/>
      <c r="V16" s="62"/>
      <c r="W16" s="62"/>
      <c r="X16" s="62"/>
      <c r="Y16" s="62"/>
      <c r="Z16" s="62"/>
      <c r="AA16" s="62"/>
      <c r="AB16" s="62"/>
      <c r="AC16" s="62"/>
      <c r="AD16" s="62"/>
      <c r="AE16" s="62"/>
      <c r="AF16" s="62"/>
      <c r="AG16" s="62"/>
      <c r="AH16" s="62"/>
      <c r="AI16" s="62"/>
      <c r="AJ16" s="62"/>
      <c r="AK16" s="62"/>
      <c r="AL16" s="62"/>
      <c r="AM16" s="62"/>
      <c r="AN16" s="62"/>
      <c r="AO16" s="62"/>
    </row>
  </sheetData>
  <mergeCells count="34">
    <mergeCell ref="B1:AP1"/>
    <mergeCell ref="B2:AN2"/>
    <mergeCell ref="AO2:AP2"/>
    <mergeCell ref="E3:L3"/>
    <mergeCell ref="M3:R3"/>
    <mergeCell ref="U3:X3"/>
    <mergeCell ref="Y3:AH3"/>
    <mergeCell ref="AI3:AN3"/>
    <mergeCell ref="AO3:AP3"/>
    <mergeCell ref="E4:F4"/>
    <mergeCell ref="G4:H4"/>
    <mergeCell ref="I4:J4"/>
    <mergeCell ref="K4:L4"/>
    <mergeCell ref="M4:N4"/>
    <mergeCell ref="O4:P4"/>
    <mergeCell ref="Q4:R4"/>
    <mergeCell ref="S4:T4"/>
    <mergeCell ref="U4:V4"/>
    <mergeCell ref="W4:X4"/>
    <mergeCell ref="Y4:Z4"/>
    <mergeCell ref="AA4:AB4"/>
    <mergeCell ref="AC4:AD4"/>
    <mergeCell ref="AE4:AF4"/>
    <mergeCell ref="AG4:AH4"/>
    <mergeCell ref="AI4:AJ4"/>
    <mergeCell ref="AK4:AL4"/>
    <mergeCell ref="AM4:AN4"/>
    <mergeCell ref="A13:D13"/>
    <mergeCell ref="A3:A5"/>
    <mergeCell ref="B3:B5"/>
    <mergeCell ref="C3:C5"/>
    <mergeCell ref="D3:D5"/>
    <mergeCell ref="AO4:AO5"/>
    <mergeCell ref="AP4:AP5"/>
  </mergeCells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2"/>
  <sheetViews>
    <sheetView tabSelected="1" workbookViewId="0">
      <selection activeCell="J2" sqref="J2:N4"/>
    </sheetView>
  </sheetViews>
  <sheetFormatPr defaultColWidth="9" defaultRowHeight="13.5"/>
  <cols>
    <col min="1" max="4" width="10.75" style="3" customWidth="1"/>
    <col min="5" max="5" width="12" style="3" customWidth="1"/>
    <col min="6" max="6" width="10.75" style="3" customWidth="1"/>
    <col min="7" max="7" width="12.8833333333333" style="4" customWidth="1"/>
    <col min="8" max="8" width="10.75" style="3" hidden="1" customWidth="1"/>
    <col min="9" max="9" width="9.25" style="3" customWidth="1"/>
    <col min="10" max="10" width="11.25" style="3" customWidth="1"/>
    <col min="11" max="11" width="9.5" style="3" customWidth="1"/>
    <col min="12" max="14" width="9.13333333333333" style="3" customWidth="1"/>
    <col min="15" max="15" width="9.5" style="3" customWidth="1"/>
    <col min="16" max="17" width="9.13333333333333" style="3" hidden="1" customWidth="1"/>
    <col min="18" max="16384" width="9" style="3"/>
  </cols>
  <sheetData>
    <row r="1" ht="27" customHeight="1" spans="1:17">
      <c r="B1" s="5"/>
      <c r="C1" s="5"/>
      <c r="D1" s="6" t="s">
        <v>123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</row>
    <row r="2" s="1" customFormat="1" ht="20.25" customHeight="1" spans="1:17">
      <c r="A2" s="7" t="s">
        <v>46</v>
      </c>
      <c r="B2" s="7" t="s">
        <v>2</v>
      </c>
      <c r="C2" s="7" t="s">
        <v>3</v>
      </c>
      <c r="D2" s="7" t="s">
        <v>4</v>
      </c>
      <c r="E2" s="7" t="s">
        <v>124</v>
      </c>
      <c r="F2" s="7" t="s">
        <v>125</v>
      </c>
      <c r="G2" s="7" t="s">
        <v>126</v>
      </c>
      <c r="H2" s="7"/>
      <c r="I2" s="7"/>
      <c r="J2" s="8" t="s">
        <v>127</v>
      </c>
      <c r="K2" s="8" t="s">
        <v>128</v>
      </c>
      <c r="L2" s="9" t="s">
        <v>129</v>
      </c>
      <c r="M2" s="9" t="s">
        <v>130</v>
      </c>
      <c r="N2" s="9" t="s">
        <v>131</v>
      </c>
      <c r="O2" s="10" t="s">
        <v>132</v>
      </c>
      <c r="P2" s="7" t="s">
        <v>133</v>
      </c>
      <c r="Q2" s="7"/>
    </row>
    <row r="3" s="1" customFormat="1" ht="20.25" customHeight="1" spans="1:17">
      <c r="A3" s="7"/>
      <c r="B3" s="7"/>
      <c r="C3" s="7"/>
      <c r="D3" s="7"/>
      <c r="E3" s="7"/>
      <c r="F3" s="7"/>
      <c r="G3" s="7" t="s">
        <v>134</v>
      </c>
      <c r="H3" s="7" t="s">
        <v>135</v>
      </c>
      <c r="I3" s="7" t="s">
        <v>136</v>
      </c>
      <c r="J3" s="11"/>
      <c r="K3" s="11"/>
      <c r="L3" s="9"/>
      <c r="M3" s="9"/>
      <c r="N3" s="9"/>
      <c r="O3" s="10"/>
      <c r="P3" s="7"/>
      <c r="Q3" s="7"/>
    </row>
    <row r="4" s="1" customFormat="1" ht="20.25" customHeight="1" spans="1:17">
      <c r="A4" s="12"/>
      <c r="B4" s="12"/>
      <c r="C4" s="12"/>
      <c r="D4" s="12"/>
      <c r="E4" s="12"/>
      <c r="F4" s="12"/>
      <c r="G4" s="12"/>
      <c r="H4" s="12"/>
      <c r="I4" s="12"/>
      <c r="J4" s="11"/>
      <c r="K4" s="11"/>
      <c r="L4" s="8"/>
      <c r="M4" s="8"/>
      <c r="N4" s="8"/>
      <c r="O4" s="13"/>
      <c r="P4" s="12" t="s">
        <v>31</v>
      </c>
      <c r="Q4" s="12" t="s">
        <v>32</v>
      </c>
    </row>
    <row r="5" s="2" customFormat="1" ht="18" customHeight="1" spans="1:17">
      <c r="A5" s="14">
        <v>370402</v>
      </c>
      <c r="B5" s="15" t="s">
        <v>33</v>
      </c>
      <c r="C5" s="15" t="s">
        <v>34</v>
      </c>
      <c r="D5" s="15" t="s">
        <v>35</v>
      </c>
      <c r="E5" s="16">
        <v>146.2</v>
      </c>
      <c r="F5" s="16">
        <v>23.15</v>
      </c>
      <c r="G5" s="16">
        <v>94.67</v>
      </c>
      <c r="H5" s="16">
        <v>120.72</v>
      </c>
      <c r="I5" s="16">
        <v>108.29</v>
      </c>
      <c r="J5" s="16">
        <v>28.51</v>
      </c>
      <c r="K5" s="16">
        <v>132.86</v>
      </c>
      <c r="L5" s="16">
        <v>140</v>
      </c>
      <c r="M5" s="16">
        <v>220.66</v>
      </c>
      <c r="N5" s="16">
        <v>0</v>
      </c>
      <c r="O5" s="16">
        <v>620</v>
      </c>
      <c r="P5" s="17"/>
      <c r="Q5" s="17"/>
    </row>
    <row r="6" s="2" customFormat="1" ht="18" customHeight="1" spans="1:17">
      <c r="A6" s="16">
        <v>370403</v>
      </c>
      <c r="B6" s="18" t="s">
        <v>36</v>
      </c>
      <c r="C6" s="18" t="s">
        <v>37</v>
      </c>
      <c r="D6" s="18" t="s">
        <v>38</v>
      </c>
      <c r="E6" s="16">
        <v>129.54</v>
      </c>
      <c r="F6" s="16">
        <v>19.83</v>
      </c>
      <c r="G6" s="16">
        <v>82.19</v>
      </c>
      <c r="H6" s="16">
        <v>96.09</v>
      </c>
      <c r="I6" s="16">
        <v>81.99</v>
      </c>
      <c r="J6" s="16">
        <v>22.43</v>
      </c>
      <c r="K6" s="16">
        <v>82.27</v>
      </c>
      <c r="L6" s="16">
        <v>90</v>
      </c>
      <c r="M6" s="16">
        <v>160</v>
      </c>
      <c r="N6" s="16">
        <v>0</v>
      </c>
      <c r="O6" s="16">
        <v>667</v>
      </c>
      <c r="P6" s="19"/>
      <c r="Q6" s="19"/>
    </row>
    <row r="7" s="2" customFormat="1" ht="18" customHeight="1" spans="1:17">
      <c r="A7" s="20">
        <v>370404</v>
      </c>
      <c r="B7" s="15" t="s">
        <v>39</v>
      </c>
      <c r="C7" s="15" t="s">
        <v>34</v>
      </c>
      <c r="D7" s="15" t="s">
        <v>35</v>
      </c>
      <c r="E7" s="16">
        <v>124.72</v>
      </c>
      <c r="F7" s="16">
        <v>27.64</v>
      </c>
      <c r="G7" s="16">
        <v>68.35</v>
      </c>
      <c r="H7" s="16">
        <v>89.01</v>
      </c>
      <c r="I7" s="16">
        <v>47.58</v>
      </c>
      <c r="J7" s="16">
        <v>8.58</v>
      </c>
      <c r="K7" s="16">
        <v>78.46</v>
      </c>
      <c r="L7" s="16">
        <v>60</v>
      </c>
      <c r="M7" s="16">
        <v>380.17</v>
      </c>
      <c r="N7" s="16">
        <v>0</v>
      </c>
      <c r="O7" s="16">
        <v>660</v>
      </c>
      <c r="P7" s="17"/>
      <c r="Q7" s="17"/>
    </row>
    <row r="8" s="2" customFormat="1" ht="18" customHeight="1" spans="1:17">
      <c r="A8" s="16">
        <v>370405</v>
      </c>
      <c r="B8" s="21" t="s">
        <v>40</v>
      </c>
      <c r="C8" s="21" t="s">
        <v>34</v>
      </c>
      <c r="D8" s="21" t="s">
        <v>35</v>
      </c>
      <c r="E8" s="16">
        <v>124.57</v>
      </c>
      <c r="F8" s="16">
        <v>24.46</v>
      </c>
      <c r="G8" s="16">
        <v>122.71</v>
      </c>
      <c r="H8" s="16">
        <v>183.27</v>
      </c>
      <c r="I8" s="16">
        <v>22.24</v>
      </c>
      <c r="J8" s="16">
        <v>3.72</v>
      </c>
      <c r="K8" s="16">
        <v>71.7</v>
      </c>
      <c r="L8" s="16">
        <v>0</v>
      </c>
      <c r="M8" s="16">
        <v>150</v>
      </c>
      <c r="N8" s="16">
        <v>0</v>
      </c>
      <c r="O8" s="16">
        <v>120</v>
      </c>
      <c r="P8" s="22"/>
      <c r="Q8" s="22"/>
    </row>
    <row r="9" s="2" customFormat="1" ht="18" customHeight="1" spans="1:17">
      <c r="A9" s="20">
        <v>370406</v>
      </c>
      <c r="B9" s="15" t="s">
        <v>41</v>
      </c>
      <c r="C9" s="15" t="s">
        <v>37</v>
      </c>
      <c r="D9" s="15" t="s">
        <v>38</v>
      </c>
      <c r="E9" s="16">
        <v>122.52</v>
      </c>
      <c r="F9" s="16">
        <v>38.49</v>
      </c>
      <c r="G9" s="16">
        <v>71.23</v>
      </c>
      <c r="H9" s="16">
        <v>167.1</v>
      </c>
      <c r="I9" s="16">
        <v>77.13</v>
      </c>
      <c r="J9" s="16">
        <v>4.41</v>
      </c>
      <c r="K9" s="16">
        <v>105.75</v>
      </c>
      <c r="L9" s="16">
        <v>110</v>
      </c>
      <c r="M9" s="16">
        <v>100</v>
      </c>
      <c r="N9" s="16">
        <v>0</v>
      </c>
      <c r="O9" s="16">
        <v>0</v>
      </c>
      <c r="P9" s="23"/>
      <c r="Q9" s="23"/>
    </row>
    <row r="10" s="2" customFormat="1" ht="18" customHeight="1" spans="1:17">
      <c r="A10" s="24">
        <v>370471</v>
      </c>
      <c r="B10" s="15" t="s">
        <v>42</v>
      </c>
      <c r="C10" s="15" t="s">
        <v>37</v>
      </c>
      <c r="D10" s="15" t="s">
        <v>38</v>
      </c>
      <c r="E10" s="16">
        <v>165.71</v>
      </c>
      <c r="F10" s="16">
        <v>21.11</v>
      </c>
      <c r="G10" s="16">
        <v>165.16</v>
      </c>
      <c r="H10" s="16">
        <v>234.91</v>
      </c>
      <c r="I10" s="16">
        <v>185.15</v>
      </c>
      <c r="J10" s="16">
        <v>18.21</v>
      </c>
      <c r="K10" s="16">
        <v>116</v>
      </c>
      <c r="L10" s="16">
        <v>0</v>
      </c>
      <c r="M10" s="16">
        <v>123</v>
      </c>
      <c r="N10" s="16">
        <v>0</v>
      </c>
      <c r="O10" s="16">
        <v>0</v>
      </c>
      <c r="P10" s="22"/>
      <c r="Q10" s="22"/>
    </row>
    <row r="11" s="2" customFormat="1" ht="18" customHeight="1" spans="1:17">
      <c r="A11" s="24">
        <v>370481</v>
      </c>
      <c r="B11" s="18" t="s">
        <v>43</v>
      </c>
      <c r="C11" s="18" t="s">
        <v>37</v>
      </c>
      <c r="D11" s="18" t="s">
        <v>38</v>
      </c>
      <c r="E11" s="16">
        <v>178.11</v>
      </c>
      <c r="F11" s="16">
        <v>30.9</v>
      </c>
      <c r="G11" s="16">
        <v>50.18</v>
      </c>
      <c r="H11" s="16">
        <v>80.9</v>
      </c>
      <c r="I11" s="16">
        <v>95.07</v>
      </c>
      <c r="J11" s="16">
        <v>26.33</v>
      </c>
      <c r="K11" s="16">
        <v>128.24</v>
      </c>
      <c r="L11" s="16">
        <v>128</v>
      </c>
      <c r="M11" s="16">
        <v>165</v>
      </c>
      <c r="N11" s="16">
        <v>0</v>
      </c>
      <c r="O11" s="16">
        <v>120</v>
      </c>
      <c r="P11" s="22"/>
      <c r="Q11" s="22"/>
    </row>
    <row r="12" s="2" customFormat="1" ht="18" customHeight="1" spans="1:17">
      <c r="A12" s="25" t="s">
        <v>137</v>
      </c>
      <c r="B12" s="25"/>
      <c r="C12" s="25"/>
      <c r="D12" s="25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7" t="e">
        <f>AVERAGE(P5:P11)</f>
        <v>#DIV/0!</v>
      </c>
      <c r="Q12" s="27" t="e">
        <f>AVERAGE(Q5:Q11)</f>
        <v>#DIV/0!</v>
      </c>
    </row>
  </sheetData>
  <autoFilter xmlns:etc="http://www.wps.cn/officeDocument/2017/etCustomData" ref="D1:D12" etc:filterBottomFollowUsedRange="0">
    <extLst/>
  </autoFilter>
  <mergeCells count="19">
    <mergeCell ref="D1:Q1"/>
    <mergeCell ref="G2:I2"/>
    <mergeCell ref="A12:D12"/>
    <mergeCell ref="A2:A4"/>
    <mergeCell ref="B2:B4"/>
    <mergeCell ref="C2:C4"/>
    <mergeCell ref="D2:D4"/>
    <mergeCell ref="E2:E4"/>
    <mergeCell ref="F2:F4"/>
    <mergeCell ref="G3:G4"/>
    <mergeCell ref="H3:H4"/>
    <mergeCell ref="I3:I4"/>
    <mergeCell ref="J2:J4"/>
    <mergeCell ref="K2:K4"/>
    <mergeCell ref="L2:L4"/>
    <mergeCell ref="M2:M4"/>
    <mergeCell ref="N2:N4"/>
    <mergeCell ref="O2:O4"/>
    <mergeCell ref="P2:Q3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</vt:lpstr>
      <vt:lpstr>表11</vt:lpstr>
      <vt:lpstr>表12</vt:lpstr>
      <vt:lpstr>表14</vt:lpstr>
      <vt:lpstr>表24（307）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wangxd</dc:creator>
  <cp:lastModifiedBy>局办公室</cp:lastModifiedBy>
  <dcterms:created xsi:type="dcterms:W3CDTF">2016-04-18T00:18:00Z</dcterms:created>
  <dcterms:modified xsi:type="dcterms:W3CDTF">2026-06-26T01:10:02Z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039868316158475B910F15595AE4115E</vt:lpwstr>
  </property>
  <property fmtid="{D5CDD505-2E9C-101B-9397-08002B2CF9AE}" pid="4" name="CalculationRule">
    <vt:i4>0</vt:i4>
  </property>
</Properties>
</file>